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90" windowHeight="4050" tabRatio="840" activeTab="4"/>
  </bookViews>
  <sheets>
    <sheet name="Bureaux" sheetId="15" r:id="rId1"/>
    <sheet name="Circulations" sheetId="16" r:id="rId2"/>
    <sheet name="Sanitaires" sheetId="14" r:id="rId3"/>
    <sheet name="Espaces collectifs" sheetId="28" r:id="rId4"/>
    <sheet name="Locaux soin" sheetId="19" r:id="rId5"/>
    <sheet name="Chambres" sheetId="26" r:id="rId6"/>
    <sheet name="Techniques" sheetId="22" r:id="rId7"/>
    <sheet name="Extérieurs" sheetId="29" r:id="rId8"/>
    <sheet name="Synthèse" sheetId="30" r:id="rId9"/>
  </sheets>
  <definedNames>
    <definedName name="_Hlk293566241" localSheetId="0">Bureaux!#REF!</definedName>
    <definedName name="_Hlk293566241" localSheetId="5">Chambres!#REF!</definedName>
    <definedName name="_Hlk293566241" localSheetId="1">Circulations!#REF!</definedName>
    <definedName name="_Hlk293566241" localSheetId="3">'Espaces collectifs'!#REF!</definedName>
    <definedName name="_Hlk293566241" localSheetId="7">Extérieurs!#REF!</definedName>
    <definedName name="_Hlk293566241" localSheetId="4">'Locaux soin'!#REF!</definedName>
    <definedName name="_Hlk293566241" localSheetId="2">Sanitaires!#REF!</definedName>
    <definedName name="_Hlk293566241" localSheetId="6">Techniques!#REF!</definedName>
    <definedName name="EC">#REF!</definedName>
  </definedNames>
  <calcPr calcId="145621"/>
</workbook>
</file>

<file path=xl/calcChain.xml><?xml version="1.0" encoding="utf-8"?>
<calcChain xmlns="http://schemas.openxmlformats.org/spreadsheetml/2006/main">
  <c r="B15" i="30" l="1"/>
  <c r="C26" i="30" l="1"/>
  <c r="C25" i="30"/>
  <c r="C24" i="30"/>
  <c r="C21" i="30"/>
  <c r="C20" i="30"/>
  <c r="C19" i="30"/>
  <c r="B26" i="30"/>
  <c r="B25" i="30"/>
  <c r="B24" i="30"/>
  <c r="B21" i="30"/>
  <c r="B20" i="30"/>
  <c r="B19" i="30"/>
  <c r="B14" i="30"/>
  <c r="F22" i="29"/>
  <c r="D14" i="29"/>
  <c r="G13" i="29"/>
  <c r="G12" i="29"/>
  <c r="G11" i="29"/>
  <c r="G10" i="29"/>
  <c r="G9" i="29"/>
  <c r="B5" i="29"/>
  <c r="D22" i="15"/>
  <c r="G19" i="15"/>
  <c r="G17" i="16"/>
  <c r="G21" i="14"/>
  <c r="G19" i="28"/>
  <c r="G21" i="19"/>
  <c r="G18" i="26"/>
  <c r="G16" i="22"/>
  <c r="G12" i="22"/>
  <c r="D20" i="26"/>
  <c r="G13" i="26"/>
  <c r="G14" i="26"/>
  <c r="G15" i="26"/>
  <c r="G16" i="26"/>
  <c r="G17" i="26"/>
  <c r="G19" i="26"/>
  <c r="G9" i="26"/>
  <c r="G10" i="26"/>
  <c r="G11" i="26"/>
  <c r="G12" i="26"/>
  <c r="D23" i="19"/>
  <c r="G19" i="19"/>
  <c r="G18" i="19"/>
  <c r="D28" i="14"/>
  <c r="D19" i="16"/>
  <c r="G21" i="15"/>
  <c r="G14" i="29" l="1"/>
  <c r="F16" i="29" s="1"/>
  <c r="F23" i="29" s="1"/>
  <c r="G11" i="15"/>
  <c r="G22" i="15" s="1"/>
  <c r="G12" i="15"/>
  <c r="G13" i="15"/>
  <c r="G14" i="15"/>
  <c r="G15" i="15"/>
  <c r="G16" i="15"/>
  <c r="G17" i="15"/>
  <c r="G18" i="15"/>
  <c r="G20" i="15"/>
  <c r="G10" i="15"/>
  <c r="G11" i="14"/>
  <c r="G12" i="14"/>
  <c r="G13" i="14"/>
  <c r="G14" i="14"/>
  <c r="G15" i="14"/>
  <c r="G16" i="14"/>
  <c r="G17" i="14"/>
  <c r="G18" i="14"/>
  <c r="G19" i="14"/>
  <c r="G20" i="14"/>
  <c r="G22" i="14"/>
  <c r="G23" i="14"/>
  <c r="G24" i="14"/>
  <c r="G25" i="14"/>
  <c r="G26" i="14"/>
  <c r="G27" i="14"/>
  <c r="G10" i="14"/>
  <c r="F29" i="28"/>
  <c r="G20" i="28"/>
  <c r="G18" i="28"/>
  <c r="G17" i="28"/>
  <c r="G16" i="28"/>
  <c r="G15" i="28"/>
  <c r="G14" i="28"/>
  <c r="G13" i="28"/>
  <c r="G12" i="28"/>
  <c r="G11" i="28"/>
  <c r="D21" i="28"/>
  <c r="B6" i="28"/>
  <c r="B27" i="30" l="1"/>
  <c r="C27" i="30"/>
  <c r="G28" i="14"/>
  <c r="G10" i="28"/>
  <c r="G21" i="28" s="1"/>
  <c r="F23" i="28" s="1"/>
  <c r="F28" i="26"/>
  <c r="F30" i="28" l="1"/>
  <c r="C22" i="30" s="1"/>
  <c r="B22" i="30"/>
  <c r="G20" i="26"/>
  <c r="F26" i="22"/>
  <c r="G17" i="22"/>
  <c r="G15" i="22"/>
  <c r="G14" i="22"/>
  <c r="G13" i="22"/>
  <c r="G11" i="22"/>
  <c r="G10" i="22"/>
  <c r="D18" i="22"/>
  <c r="B5" i="22"/>
  <c r="F22" i="26" l="1"/>
  <c r="F29" i="26" s="1"/>
  <c r="G9" i="22"/>
  <c r="G18" i="22" s="1"/>
  <c r="F20" i="22" s="1"/>
  <c r="F27" i="22" s="1"/>
  <c r="G13" i="16"/>
  <c r="G15" i="19" l="1"/>
  <c r="F31" i="19"/>
  <c r="G22" i="19"/>
  <c r="G20" i="19"/>
  <c r="G17" i="19"/>
  <c r="G16" i="19"/>
  <c r="G14" i="19"/>
  <c r="G13" i="19"/>
  <c r="G12" i="19"/>
  <c r="G11" i="19"/>
  <c r="G10" i="19"/>
  <c r="B5" i="19"/>
  <c r="F27" i="16"/>
  <c r="G18" i="16"/>
  <c r="G16" i="16"/>
  <c r="G15" i="16"/>
  <c r="G14" i="16"/>
  <c r="G12" i="16"/>
  <c r="G11" i="16"/>
  <c r="G10" i="16"/>
  <c r="B6" i="16"/>
  <c r="G9" i="19" l="1"/>
  <c r="G23" i="19" s="1"/>
  <c r="G19" i="16"/>
  <c r="F30" i="15"/>
  <c r="B6" i="15"/>
  <c r="F25" i="19" l="1"/>
  <c r="F21" i="16"/>
  <c r="F28" i="16" s="1"/>
  <c r="F36" i="14"/>
  <c r="B6" i="14"/>
  <c r="F32" i="19" l="1"/>
  <c r="C23" i="30" s="1"/>
  <c r="B23" i="30"/>
  <c r="B29" i="30" s="1"/>
  <c r="F24" i="15"/>
  <c r="F31" i="15" s="1"/>
  <c r="F30" i="14" l="1"/>
  <c r="F37" i="14" s="1"/>
</calcChain>
</file>

<file path=xl/sharedStrings.xml><?xml version="1.0" encoding="utf-8"?>
<sst xmlns="http://schemas.openxmlformats.org/spreadsheetml/2006/main" count="300" uniqueCount="87">
  <si>
    <t>Toiles d'araignées</t>
  </si>
  <si>
    <t>A</t>
  </si>
  <si>
    <t>B</t>
  </si>
  <si>
    <t>Seuil d'acceptabilité</t>
  </si>
  <si>
    <t>Note de zone = B/A</t>
  </si>
  <si>
    <t>Evaluateur</t>
  </si>
  <si>
    <t>Cuvettes WC</t>
  </si>
  <si>
    <t>Urinoirs</t>
  </si>
  <si>
    <t>Lavabos</t>
  </si>
  <si>
    <t>Miroirs</t>
  </si>
  <si>
    <t>Distributeurs savon</t>
  </si>
  <si>
    <t>Poubelles</t>
  </si>
  <si>
    <t>Pondération</t>
  </si>
  <si>
    <t>Note pondérée</t>
  </si>
  <si>
    <t>Zone non conforme</t>
  </si>
  <si>
    <t>Zone conforme</t>
  </si>
  <si>
    <t>Brosse WC &amp; bac</t>
  </si>
  <si>
    <t>Container Hygiène féminine</t>
  </si>
  <si>
    <t>Sol - Déchets</t>
  </si>
  <si>
    <t>Sol - Empoussiérement</t>
  </si>
  <si>
    <t>Sol - Taches</t>
  </si>
  <si>
    <t>Observations</t>
  </si>
  <si>
    <t>Si évaluation &lt;</t>
  </si>
  <si>
    <t>Nom client</t>
  </si>
  <si>
    <t>Site</t>
  </si>
  <si>
    <t>Zone</t>
  </si>
  <si>
    <t>Totaux</t>
  </si>
  <si>
    <t>RECAPITULATIF</t>
  </si>
  <si>
    <t>Etat de conformité</t>
  </si>
  <si>
    <t>Date et heure de l'évaluation</t>
  </si>
  <si>
    <t>Heure de l'évaluation</t>
  </si>
  <si>
    <t>Si évaluation ≥</t>
  </si>
  <si>
    <t>Téléphones</t>
  </si>
  <si>
    <t>Plans de travail</t>
  </si>
  <si>
    <t>Poubelles / corbeilles</t>
  </si>
  <si>
    <t>Lavabos / éviers</t>
  </si>
  <si>
    <t>Douches</t>
  </si>
  <si>
    <t>Sol - Empoussièrement</t>
  </si>
  <si>
    <t>FAMILLE CI : CIRCULATIONS ET ASSIMILEES</t>
  </si>
  <si>
    <t>FAMILLE LT : LOCAUX TECHNIQUES</t>
  </si>
  <si>
    <t>FAMILLE BU : BUREAUX ET ASSIMILES</t>
  </si>
  <si>
    <t>FAMILLE BS : BLOCS SANITAIRES</t>
  </si>
  <si>
    <t>FAMILLE EC : ESPACES COLLECTIFS</t>
  </si>
  <si>
    <t>Distributeurs papier toilette</t>
  </si>
  <si>
    <t>Distributeurs essuie mains</t>
  </si>
  <si>
    <t>Note évaluée
0 ou 1</t>
  </si>
  <si>
    <t>Surfaces Groupe 1</t>
  </si>
  <si>
    <t>Surfaces  Groupe 2</t>
  </si>
  <si>
    <t>Surfaces  Groupe 3</t>
  </si>
  <si>
    <t>Fontaine à eau</t>
  </si>
  <si>
    <t>Surfaces Groupe 2</t>
  </si>
  <si>
    <t>Surfaces Groupe 3</t>
  </si>
  <si>
    <t xml:space="preserve">Plans de travail, mobilier  &lt;1,60m </t>
  </si>
  <si>
    <t>FAMILLE LS : LOCAUX SOIN</t>
  </si>
  <si>
    <t>Tables / Plans de travail / Mobilier</t>
  </si>
  <si>
    <t>FAMILLE CH : CHAMBRES</t>
  </si>
  <si>
    <t>Mobilier</t>
  </si>
  <si>
    <t>Distributeurs</t>
  </si>
  <si>
    <t>Bouches d'aération</t>
  </si>
  <si>
    <t>FAMILLE EX : EXTERIEURS</t>
  </si>
  <si>
    <t>Tapis d'entrée + fosse</t>
  </si>
  <si>
    <t>Eléments contrôlés</t>
  </si>
  <si>
    <t>Commentaire</t>
  </si>
  <si>
    <t>Tenue professionnelle</t>
  </si>
  <si>
    <t>Respect des règles de sécurité générales</t>
  </si>
  <si>
    <t>Respect des règles de sécurité électriques</t>
  </si>
  <si>
    <t>Respect des usagers</t>
  </si>
  <si>
    <t>Respect des horaires</t>
  </si>
  <si>
    <t>Respect des rangements des pièces</t>
  </si>
  <si>
    <t>Total</t>
  </si>
  <si>
    <t>Matériel et consommable utilisés (qualité)</t>
  </si>
  <si>
    <t>Stock de proximité des consommables sur site</t>
  </si>
  <si>
    <t>Prise en compte des demandes sur cahier de liaison</t>
  </si>
  <si>
    <t>Note</t>
  </si>
  <si>
    <t>Locaux type Bureaux</t>
  </si>
  <si>
    <t>Locaux type Circulation</t>
  </si>
  <si>
    <t>Locaux type Sanitaires</t>
  </si>
  <si>
    <t>Locaux type Espaces collectifs</t>
  </si>
  <si>
    <t>Locaux type Soin</t>
  </si>
  <si>
    <t>Locaux type Chambres</t>
  </si>
  <si>
    <t>Locaux type Techniques</t>
  </si>
  <si>
    <t>Locaux type Extérieurs</t>
  </si>
  <si>
    <t>Controles généraux</t>
  </si>
  <si>
    <t>Note obtenue</t>
  </si>
  <si>
    <t>Note moyenne évaluation</t>
  </si>
  <si>
    <t>SYNTHESE EVALUATION</t>
  </si>
  <si>
    <t>Evaluation (0/1)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</si>
</sst>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</borders>
  <cellStyleXfs count="6">
    <xf numFmtId="0" fontId="0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3" fillId="0" borderId="0"/>
  </cellStyleXfs>
  <cellXfs count="105">
    <xf numFmtId="0" fontId="0" fillId="0" borderId="0" xfId="0"/>
    <xf numFmtId="0" fontId="2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5" xfId="0" applyBorder="1"/>
    <xf numFmtId="0" fontId="0" fillId="0" borderId="5" xfId="0" applyFill="1" applyBorder="1" applyAlignment="1" applyProtection="1">
      <alignment horizontal="center"/>
      <protection locked="0"/>
    </xf>
    <xf numFmtId="0" fontId="0" fillId="0" borderId="8" xfId="0" applyBorder="1"/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0" xfId="0" applyBorder="1"/>
    <xf numFmtId="0" fontId="17" fillId="0" borderId="0" xfId="0" applyFont="1" applyBorder="1"/>
    <xf numFmtId="0" fontId="0" fillId="0" borderId="6" xfId="0" applyBorder="1" applyAlignment="1" applyProtection="1">
      <protection locked="0"/>
    </xf>
    <xf numFmtId="0" fontId="16" fillId="0" borderId="0" xfId="0" applyFont="1" applyBorder="1" applyAlignment="1">
      <alignment horizontal="center"/>
    </xf>
    <xf numFmtId="0" fontId="18" fillId="0" borderId="11" xfId="0" applyFont="1" applyBorder="1"/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2" fontId="19" fillId="0" borderId="11" xfId="0" applyNumberFormat="1" applyFont="1" applyBorder="1"/>
    <xf numFmtId="0" fontId="18" fillId="7" borderId="11" xfId="0" applyFont="1" applyFill="1" applyBorder="1" applyAlignment="1">
      <alignment horizontal="right"/>
    </xf>
    <xf numFmtId="2" fontId="19" fillId="7" borderId="11" xfId="0" applyNumberFormat="1" applyFont="1" applyFill="1" applyBorder="1"/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21" fillId="8" borderId="0" xfId="0" applyFont="1" applyFill="1" applyBorder="1" applyAlignment="1">
      <alignment vertical="center"/>
    </xf>
    <xf numFmtId="0" fontId="15" fillId="8" borderId="0" xfId="0" applyFont="1" applyFill="1"/>
    <xf numFmtId="0" fontId="15" fillId="8" borderId="0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 vertical="center"/>
    </xf>
    <xf numFmtId="14" fontId="11" fillId="2" borderId="4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0" fillId="6" borderId="2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 wrapText="1"/>
    </xf>
    <xf numFmtId="0" fontId="20" fillId="6" borderId="2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6">
    <cellStyle name="Normal" xfId="0" builtinId="0"/>
    <cellStyle name="Normal 2" xfId="1"/>
    <cellStyle name="Normal 2 2" xfId="2"/>
    <cellStyle name="Normal 2 3" xfId="4"/>
    <cellStyle name="Normal 3" xfId="3"/>
    <cellStyle name="Normal 3 2" xfId="5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3964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D23" sqref="D23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40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B3" s="5"/>
      <c r="C3" s="5"/>
      <c r="D3" s="5"/>
      <c r="E3" s="6"/>
    </row>
    <row r="4" spans="1:13" x14ac:dyDescent="0.2">
      <c r="A4" s="69" t="s">
        <v>3</v>
      </c>
      <c r="B4" s="70"/>
      <c r="C4" s="70"/>
      <c r="D4" s="71"/>
      <c r="E4" s="9"/>
      <c r="F4" s="10" t="s">
        <v>23</v>
      </c>
      <c r="G4" s="69"/>
      <c r="H4" s="70"/>
      <c r="I4" s="71"/>
    </row>
    <row r="5" spans="1:13" x14ac:dyDescent="0.2">
      <c r="A5" s="11" t="s">
        <v>22</v>
      </c>
      <c r="B5" s="17">
        <v>0.7</v>
      </c>
      <c r="C5" s="67" t="s">
        <v>14</v>
      </c>
      <c r="D5" s="68"/>
      <c r="E5" s="9"/>
      <c r="F5" s="10" t="s">
        <v>24</v>
      </c>
      <c r="G5" s="69"/>
      <c r="H5" s="70"/>
      <c r="I5" s="71"/>
    </row>
    <row r="6" spans="1:13" x14ac:dyDescent="0.2">
      <c r="A6" s="11" t="s">
        <v>31</v>
      </c>
      <c r="B6" s="17">
        <f>B5</f>
        <v>0.7</v>
      </c>
      <c r="C6" s="67" t="s">
        <v>15</v>
      </c>
      <c r="D6" s="68"/>
      <c r="E6" s="9"/>
      <c r="F6" s="10" t="s">
        <v>25</v>
      </c>
      <c r="G6" s="69"/>
      <c r="H6" s="70"/>
      <c r="I6" s="71"/>
    </row>
    <row r="7" spans="1:13" x14ac:dyDescent="0.2">
      <c r="B7" s="5"/>
      <c r="C7" s="5"/>
      <c r="D7" s="5"/>
      <c r="E7" s="5"/>
    </row>
    <row r="8" spans="1:13" x14ac:dyDescent="0.2">
      <c r="B8" s="5"/>
      <c r="C8" s="5"/>
      <c r="D8" s="5"/>
      <c r="E8" s="5"/>
      <c r="F8" s="5"/>
      <c r="G8" s="5"/>
      <c r="H8" s="5"/>
    </row>
    <row r="9" spans="1:13" ht="22.5" x14ac:dyDescent="0.2">
      <c r="D9" s="30" t="s">
        <v>12</v>
      </c>
      <c r="E9" s="4"/>
      <c r="F9" s="31" t="s">
        <v>45</v>
      </c>
      <c r="G9" s="30" t="s">
        <v>13</v>
      </c>
      <c r="H9" s="85" t="s">
        <v>21</v>
      </c>
      <c r="I9" s="86"/>
    </row>
    <row r="10" spans="1:13" ht="14.25" customHeight="1" x14ac:dyDescent="0.2">
      <c r="A10" s="72" t="s">
        <v>18</v>
      </c>
      <c r="B10" s="73"/>
      <c r="C10" s="74"/>
      <c r="D10" s="7">
        <v>3</v>
      </c>
      <c r="F10" s="26"/>
      <c r="G10" s="8">
        <f>F10*D10</f>
        <v>0</v>
      </c>
      <c r="H10" s="65"/>
      <c r="I10" s="66"/>
    </row>
    <row r="11" spans="1:13" x14ac:dyDescent="0.2">
      <c r="A11" s="72" t="s">
        <v>37</v>
      </c>
      <c r="B11" s="73"/>
      <c r="C11" s="74"/>
      <c r="D11" s="7">
        <v>2</v>
      </c>
      <c r="F11" s="26"/>
      <c r="G11" s="29">
        <f t="shared" ref="G11:G21" si="0">F11*D11</f>
        <v>0</v>
      </c>
      <c r="H11" s="65"/>
      <c r="I11" s="66"/>
    </row>
    <row r="12" spans="1:13" x14ac:dyDescent="0.2">
      <c r="A12" s="72" t="s">
        <v>20</v>
      </c>
      <c r="B12" s="73"/>
      <c r="C12" s="74"/>
      <c r="D12" s="7">
        <v>3</v>
      </c>
      <c r="F12" s="26"/>
      <c r="G12" s="29">
        <f t="shared" si="0"/>
        <v>0</v>
      </c>
      <c r="H12" s="65"/>
      <c r="I12" s="66"/>
    </row>
    <row r="13" spans="1:13" x14ac:dyDescent="0.2">
      <c r="A13" s="75" t="s">
        <v>46</v>
      </c>
      <c r="B13" s="76"/>
      <c r="C13" s="77"/>
      <c r="D13" s="7">
        <v>2</v>
      </c>
      <c r="F13" s="26"/>
      <c r="G13" s="29">
        <f t="shared" si="0"/>
        <v>0</v>
      </c>
      <c r="H13" s="65"/>
      <c r="I13" s="66"/>
    </row>
    <row r="14" spans="1:13" x14ac:dyDescent="0.2">
      <c r="A14" s="75" t="s">
        <v>47</v>
      </c>
      <c r="B14" s="76"/>
      <c r="C14" s="77"/>
      <c r="D14" s="7">
        <v>2</v>
      </c>
      <c r="F14" s="26"/>
      <c r="G14" s="29">
        <f t="shared" si="0"/>
        <v>0</v>
      </c>
      <c r="H14" s="65"/>
      <c r="I14" s="66"/>
    </row>
    <row r="15" spans="1:13" x14ac:dyDescent="0.2">
      <c r="A15" s="72" t="s">
        <v>48</v>
      </c>
      <c r="B15" s="73"/>
      <c r="C15" s="74"/>
      <c r="D15" s="7">
        <v>2</v>
      </c>
      <c r="F15" s="26"/>
      <c r="G15" s="29">
        <f t="shared" si="0"/>
        <v>0</v>
      </c>
      <c r="H15" s="65"/>
      <c r="I15" s="66"/>
    </row>
    <row r="16" spans="1:13" x14ac:dyDescent="0.2">
      <c r="A16" s="72" t="s">
        <v>32</v>
      </c>
      <c r="B16" s="73"/>
      <c r="C16" s="74"/>
      <c r="D16" s="7">
        <v>3</v>
      </c>
      <c r="F16" s="26"/>
      <c r="G16" s="29">
        <f t="shared" si="0"/>
        <v>0</v>
      </c>
      <c r="H16" s="65"/>
      <c r="I16" s="66"/>
    </row>
    <row r="17" spans="1:9" x14ac:dyDescent="0.2">
      <c r="A17" s="72" t="s">
        <v>33</v>
      </c>
      <c r="B17" s="73"/>
      <c r="C17" s="74"/>
      <c r="D17" s="7">
        <v>3</v>
      </c>
      <c r="F17" s="26"/>
      <c r="G17" s="29">
        <f t="shared" si="0"/>
        <v>0</v>
      </c>
      <c r="H17" s="65"/>
      <c r="I17" s="66"/>
    </row>
    <row r="18" spans="1:9" x14ac:dyDescent="0.2">
      <c r="A18" s="72" t="s">
        <v>34</v>
      </c>
      <c r="B18" s="73"/>
      <c r="C18" s="74"/>
      <c r="D18" s="7">
        <v>2</v>
      </c>
      <c r="F18" s="26"/>
      <c r="G18" s="29">
        <f t="shared" si="0"/>
        <v>0</v>
      </c>
      <c r="H18" s="65"/>
      <c r="I18" s="66"/>
    </row>
    <row r="19" spans="1:9" x14ac:dyDescent="0.2">
      <c r="A19" s="32" t="s">
        <v>58</v>
      </c>
      <c r="B19" s="33"/>
      <c r="C19" s="34"/>
      <c r="D19" s="28">
        <v>2</v>
      </c>
      <c r="F19" s="26"/>
      <c r="G19" s="29">
        <f t="shared" si="0"/>
        <v>0</v>
      </c>
      <c r="H19" s="37"/>
      <c r="I19" s="38"/>
    </row>
    <row r="20" spans="1:9" x14ac:dyDescent="0.2">
      <c r="A20" s="72" t="s">
        <v>0</v>
      </c>
      <c r="B20" s="73"/>
      <c r="C20" s="74"/>
      <c r="D20" s="7">
        <v>1</v>
      </c>
      <c r="F20" s="26"/>
      <c r="G20" s="29">
        <f t="shared" si="0"/>
        <v>0</v>
      </c>
      <c r="H20" s="65"/>
      <c r="I20" s="66"/>
    </row>
    <row r="21" spans="1:9" x14ac:dyDescent="0.2">
      <c r="A21" s="32" t="s">
        <v>49</v>
      </c>
      <c r="B21" s="33"/>
      <c r="C21" s="33"/>
      <c r="D21" s="28">
        <v>2</v>
      </c>
      <c r="F21" s="26"/>
      <c r="G21" s="29">
        <f t="shared" si="0"/>
        <v>0</v>
      </c>
      <c r="H21" s="65"/>
      <c r="I21" s="66"/>
    </row>
    <row r="22" spans="1:9" x14ac:dyDescent="0.2">
      <c r="A22" s="90" t="s">
        <v>26</v>
      </c>
      <c r="B22" s="91"/>
      <c r="C22" s="18" t="s">
        <v>1</v>
      </c>
      <c r="D22" s="14">
        <f>SUM(D10:D21)</f>
        <v>27</v>
      </c>
      <c r="E22" s="13"/>
      <c r="F22" s="14" t="s">
        <v>2</v>
      </c>
      <c r="G22" s="14">
        <f>SUM(G10:G21)</f>
        <v>0</v>
      </c>
      <c r="H22" s="13"/>
      <c r="I22" s="13"/>
    </row>
    <row r="23" spans="1:9" x14ac:dyDescent="0.2">
      <c r="A23" s="13"/>
      <c r="B23" s="13"/>
      <c r="C23" s="13"/>
      <c r="D23" s="13"/>
      <c r="E23" s="13"/>
      <c r="F23" s="13"/>
      <c r="G23" s="13"/>
      <c r="H23" s="13"/>
      <c r="I23" s="13"/>
    </row>
    <row r="24" spans="1:9" x14ac:dyDescent="0.2">
      <c r="A24" s="90" t="s">
        <v>4</v>
      </c>
      <c r="B24" s="92"/>
      <c r="C24" s="92"/>
      <c r="D24" s="91"/>
      <c r="E24" s="16"/>
      <c r="F24" s="93">
        <f>G22/D22</f>
        <v>0</v>
      </c>
      <c r="G24" s="94"/>
      <c r="H24" s="94"/>
      <c r="I24" s="95"/>
    </row>
    <row r="25" spans="1:9" x14ac:dyDescent="0.2">
      <c r="A25" s="13"/>
      <c r="B25" s="13"/>
      <c r="C25" s="13"/>
      <c r="D25" s="13"/>
      <c r="E25" s="13"/>
      <c r="F25" s="13"/>
      <c r="G25" s="13"/>
      <c r="H25" s="13"/>
      <c r="I25" s="13"/>
    </row>
    <row r="26" spans="1:9" x14ac:dyDescent="0.2">
      <c r="A26" s="96" t="s">
        <v>27</v>
      </c>
      <c r="B26" s="97"/>
      <c r="C26" s="97"/>
      <c r="D26" s="97"/>
      <c r="E26" s="97"/>
      <c r="F26" s="97"/>
      <c r="G26" s="97"/>
      <c r="H26" s="97"/>
      <c r="I26" s="98"/>
    </row>
    <row r="27" spans="1:9" x14ac:dyDescent="0.2">
      <c r="A27" s="79" t="s">
        <v>29</v>
      </c>
      <c r="B27" s="80"/>
      <c r="C27" s="80"/>
      <c r="D27" s="80"/>
      <c r="E27" s="81"/>
      <c r="F27" s="82"/>
      <c r="G27" s="83"/>
      <c r="H27" s="83"/>
      <c r="I27" s="84"/>
    </row>
    <row r="28" spans="1:9" x14ac:dyDescent="0.2">
      <c r="A28" s="79" t="s">
        <v>30</v>
      </c>
      <c r="B28" s="80"/>
      <c r="C28" s="80"/>
      <c r="D28" s="80"/>
      <c r="E28" s="81"/>
      <c r="F28" s="87"/>
      <c r="G28" s="88"/>
      <c r="H28" s="88"/>
      <c r="I28" s="89"/>
    </row>
    <row r="29" spans="1:9" x14ac:dyDescent="0.2">
      <c r="A29" s="79" t="s">
        <v>5</v>
      </c>
      <c r="B29" s="80"/>
      <c r="C29" s="80"/>
      <c r="D29" s="80"/>
      <c r="E29" s="81"/>
      <c r="F29" s="79"/>
      <c r="G29" s="80"/>
      <c r="H29" s="80"/>
      <c r="I29" s="81"/>
    </row>
    <row r="30" spans="1:9" x14ac:dyDescent="0.2">
      <c r="A30" s="79" t="s">
        <v>3</v>
      </c>
      <c r="B30" s="80"/>
      <c r="C30" s="80"/>
      <c r="D30" s="80"/>
      <c r="E30" s="81"/>
      <c r="F30" s="79">
        <f>B5</f>
        <v>0.7</v>
      </c>
      <c r="G30" s="80"/>
      <c r="H30" s="80"/>
      <c r="I30" s="81"/>
    </row>
    <row r="31" spans="1:9" x14ac:dyDescent="0.2">
      <c r="A31" s="79" t="s">
        <v>28</v>
      </c>
      <c r="B31" s="80"/>
      <c r="C31" s="80"/>
      <c r="D31" s="80"/>
      <c r="E31" s="81"/>
      <c r="F31" s="79" t="str">
        <f>IF(F24&lt;B5,"NON CONFORME","CONFORME")</f>
        <v>NON CONFORME</v>
      </c>
      <c r="G31" s="80"/>
      <c r="H31" s="80"/>
      <c r="I31" s="81"/>
    </row>
  </sheetData>
  <mergeCells count="43">
    <mergeCell ref="A31:E31"/>
    <mergeCell ref="F31:I31"/>
    <mergeCell ref="A29:E29"/>
    <mergeCell ref="H18:I18"/>
    <mergeCell ref="H20:I20"/>
    <mergeCell ref="F29:I29"/>
    <mergeCell ref="A30:E30"/>
    <mergeCell ref="F30:I30"/>
    <mergeCell ref="A20:C20"/>
    <mergeCell ref="A18:C18"/>
    <mergeCell ref="A28:E28"/>
    <mergeCell ref="F28:I28"/>
    <mergeCell ref="A22:B22"/>
    <mergeCell ref="A24:D24"/>
    <mergeCell ref="F24:I24"/>
    <mergeCell ref="A26:I26"/>
    <mergeCell ref="A27:E27"/>
    <mergeCell ref="F27:I27"/>
    <mergeCell ref="H9:I9"/>
    <mergeCell ref="A16:C16"/>
    <mergeCell ref="H17:I17"/>
    <mergeCell ref="A14:C14"/>
    <mergeCell ref="A15:C15"/>
    <mergeCell ref="A17:C17"/>
    <mergeCell ref="H13:I13"/>
    <mergeCell ref="H14:I14"/>
    <mergeCell ref="H15:I15"/>
    <mergeCell ref="A10:C10"/>
    <mergeCell ref="A1:I1"/>
    <mergeCell ref="A4:D4"/>
    <mergeCell ref="G4:I4"/>
    <mergeCell ref="C5:D5"/>
    <mergeCell ref="G5:I5"/>
    <mergeCell ref="H21:I21"/>
    <mergeCell ref="C6:D6"/>
    <mergeCell ref="G6:I6"/>
    <mergeCell ref="H10:I10"/>
    <mergeCell ref="H16:I16"/>
    <mergeCell ref="H11:I11"/>
    <mergeCell ref="A11:C11"/>
    <mergeCell ref="H12:I12"/>
    <mergeCell ref="A12:C12"/>
    <mergeCell ref="A13:C13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8" zoomScaleNormal="100" workbookViewId="0">
      <selection activeCell="A17" sqref="A17:XFD17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38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B3" s="5"/>
      <c r="C3" s="5"/>
      <c r="D3" s="5"/>
      <c r="E3" s="6"/>
    </row>
    <row r="4" spans="1:13" x14ac:dyDescent="0.2">
      <c r="A4" s="69" t="s">
        <v>3</v>
      </c>
      <c r="B4" s="70"/>
      <c r="C4" s="70"/>
      <c r="D4" s="71"/>
      <c r="E4" s="9"/>
      <c r="F4" s="10" t="s">
        <v>23</v>
      </c>
      <c r="G4" s="69"/>
      <c r="H4" s="70"/>
      <c r="I4" s="71"/>
    </row>
    <row r="5" spans="1:13" x14ac:dyDescent="0.2">
      <c r="A5" s="11" t="s">
        <v>22</v>
      </c>
      <c r="B5" s="17">
        <v>0.7</v>
      </c>
      <c r="C5" s="67" t="s">
        <v>14</v>
      </c>
      <c r="D5" s="68"/>
      <c r="E5" s="9"/>
      <c r="F5" s="10" t="s">
        <v>24</v>
      </c>
      <c r="G5" s="69"/>
      <c r="H5" s="70"/>
      <c r="I5" s="71"/>
    </row>
    <row r="6" spans="1:13" x14ac:dyDescent="0.2">
      <c r="A6" s="11" t="s">
        <v>31</v>
      </c>
      <c r="B6" s="17">
        <f>B5</f>
        <v>0.7</v>
      </c>
      <c r="C6" s="67" t="s">
        <v>15</v>
      </c>
      <c r="D6" s="68"/>
      <c r="E6" s="9"/>
      <c r="F6" s="10" t="s">
        <v>25</v>
      </c>
      <c r="G6" s="69"/>
      <c r="H6" s="70"/>
      <c r="I6" s="71"/>
    </row>
    <row r="7" spans="1:13" x14ac:dyDescent="0.2">
      <c r="B7" s="5"/>
      <c r="C7" s="5"/>
      <c r="D7" s="5"/>
      <c r="E7" s="5"/>
    </row>
    <row r="8" spans="1:13" x14ac:dyDescent="0.2">
      <c r="B8" s="5"/>
      <c r="C8" s="5"/>
      <c r="D8" s="5"/>
      <c r="E8" s="5"/>
      <c r="F8" s="5"/>
      <c r="G8" s="5"/>
      <c r="H8" s="5"/>
    </row>
    <row r="9" spans="1:13" ht="22.5" x14ac:dyDescent="0.2">
      <c r="D9" s="30" t="s">
        <v>12</v>
      </c>
      <c r="E9" s="4"/>
      <c r="F9" s="31" t="s">
        <v>45</v>
      </c>
      <c r="G9" s="30" t="s">
        <v>13</v>
      </c>
      <c r="H9" s="85" t="s">
        <v>21</v>
      </c>
      <c r="I9" s="86"/>
    </row>
    <row r="10" spans="1:13" ht="14.25" customHeight="1" x14ac:dyDescent="0.2">
      <c r="A10" s="72" t="s">
        <v>18</v>
      </c>
      <c r="B10" s="73"/>
      <c r="C10" s="74"/>
      <c r="D10" s="7">
        <v>3</v>
      </c>
      <c r="F10" s="26"/>
      <c r="G10" s="8">
        <f t="shared" ref="G10:G18" si="0">F10*D10</f>
        <v>0</v>
      </c>
      <c r="H10" s="65"/>
      <c r="I10" s="66"/>
    </row>
    <row r="11" spans="1:13" x14ac:dyDescent="0.2">
      <c r="A11" s="72" t="s">
        <v>37</v>
      </c>
      <c r="B11" s="73"/>
      <c r="C11" s="74"/>
      <c r="D11" s="7">
        <v>2</v>
      </c>
      <c r="F11" s="26"/>
      <c r="G11" s="8">
        <f t="shared" si="0"/>
        <v>0</v>
      </c>
      <c r="H11" s="65"/>
      <c r="I11" s="66"/>
    </row>
    <row r="12" spans="1:13" x14ac:dyDescent="0.2">
      <c r="A12" s="72" t="s">
        <v>20</v>
      </c>
      <c r="B12" s="73"/>
      <c r="C12" s="74"/>
      <c r="D12" s="7">
        <v>3</v>
      </c>
      <c r="F12" s="26"/>
      <c r="G12" s="8">
        <f t="shared" si="0"/>
        <v>0</v>
      </c>
      <c r="H12" s="65"/>
      <c r="I12" s="66"/>
    </row>
    <row r="13" spans="1:13" x14ac:dyDescent="0.2">
      <c r="A13" s="75" t="s">
        <v>46</v>
      </c>
      <c r="B13" s="76"/>
      <c r="C13" s="77"/>
      <c r="D13" s="7">
        <v>2</v>
      </c>
      <c r="F13" s="26"/>
      <c r="G13" s="8">
        <f t="shared" ref="G13" si="1">F13*D13</f>
        <v>0</v>
      </c>
      <c r="H13" s="65"/>
      <c r="I13" s="66"/>
    </row>
    <row r="14" spans="1:13" x14ac:dyDescent="0.2">
      <c r="A14" s="75" t="s">
        <v>50</v>
      </c>
      <c r="B14" s="76"/>
      <c r="C14" s="77"/>
      <c r="D14" s="7">
        <v>2</v>
      </c>
      <c r="F14" s="26"/>
      <c r="G14" s="8">
        <f t="shared" si="0"/>
        <v>0</v>
      </c>
      <c r="H14" s="65"/>
      <c r="I14" s="66"/>
    </row>
    <row r="15" spans="1:13" x14ac:dyDescent="0.2">
      <c r="A15" s="72" t="s">
        <v>51</v>
      </c>
      <c r="B15" s="73"/>
      <c r="C15" s="74"/>
      <c r="D15" s="7">
        <v>2</v>
      </c>
      <c r="F15" s="26"/>
      <c r="G15" s="8">
        <f t="shared" si="0"/>
        <v>0</v>
      </c>
      <c r="H15" s="65"/>
      <c r="I15" s="66"/>
    </row>
    <row r="16" spans="1:13" x14ac:dyDescent="0.2">
      <c r="A16" s="72" t="s">
        <v>34</v>
      </c>
      <c r="B16" s="73"/>
      <c r="C16" s="74"/>
      <c r="D16" s="7">
        <v>2</v>
      </c>
      <c r="F16" s="26"/>
      <c r="G16" s="8">
        <f t="shared" si="0"/>
        <v>0</v>
      </c>
      <c r="H16" s="65"/>
      <c r="I16" s="66"/>
    </row>
    <row r="17" spans="1:9" x14ac:dyDescent="0.2">
      <c r="A17" s="32" t="s">
        <v>58</v>
      </c>
      <c r="B17" s="33"/>
      <c r="C17" s="34"/>
      <c r="D17" s="28">
        <v>2</v>
      </c>
      <c r="F17" s="26"/>
      <c r="G17" s="29">
        <f t="shared" si="0"/>
        <v>0</v>
      </c>
      <c r="H17" s="37"/>
      <c r="I17" s="38"/>
    </row>
    <row r="18" spans="1:9" x14ac:dyDescent="0.2">
      <c r="A18" s="72" t="s">
        <v>0</v>
      </c>
      <c r="B18" s="73"/>
      <c r="C18" s="74"/>
      <c r="D18" s="7">
        <v>1</v>
      </c>
      <c r="F18" s="26"/>
      <c r="G18" s="8">
        <f t="shared" si="0"/>
        <v>0</v>
      </c>
      <c r="H18" s="65"/>
      <c r="I18" s="66"/>
    </row>
    <row r="19" spans="1:9" x14ac:dyDescent="0.2">
      <c r="A19" s="90" t="s">
        <v>26</v>
      </c>
      <c r="B19" s="91"/>
      <c r="C19" s="18" t="s">
        <v>1</v>
      </c>
      <c r="D19" s="14">
        <f>SUM(D10:D18)</f>
        <v>19</v>
      </c>
      <c r="E19" s="13"/>
      <c r="F19" s="14" t="s">
        <v>2</v>
      </c>
      <c r="G19" s="14">
        <f>SUM(G10:G18)</f>
        <v>0</v>
      </c>
      <c r="H19" s="13"/>
      <c r="I19" s="13"/>
    </row>
    <row r="20" spans="1:9" x14ac:dyDescent="0.2">
      <c r="A20" s="13"/>
      <c r="B20" s="13"/>
      <c r="C20" s="13"/>
      <c r="D20" s="13"/>
      <c r="E20" s="13"/>
      <c r="F20" s="13"/>
      <c r="G20" s="13"/>
      <c r="H20" s="13"/>
      <c r="I20" s="13"/>
    </row>
    <row r="21" spans="1:9" x14ac:dyDescent="0.2">
      <c r="A21" s="90" t="s">
        <v>4</v>
      </c>
      <c r="B21" s="92"/>
      <c r="C21" s="92"/>
      <c r="D21" s="91"/>
      <c r="E21" s="16"/>
      <c r="F21" s="93">
        <f>G19/D19</f>
        <v>0</v>
      </c>
      <c r="G21" s="94"/>
      <c r="H21" s="94"/>
      <c r="I21" s="95"/>
    </row>
    <row r="22" spans="1:9" x14ac:dyDescent="0.2">
      <c r="A22" s="13"/>
      <c r="B22" s="13"/>
      <c r="C22" s="13"/>
      <c r="D22" s="13"/>
      <c r="E22" s="13"/>
      <c r="F22" s="13"/>
      <c r="G22" s="13"/>
      <c r="H22" s="13"/>
      <c r="I22" s="13"/>
    </row>
    <row r="23" spans="1:9" x14ac:dyDescent="0.2">
      <c r="A23" s="96" t="s">
        <v>27</v>
      </c>
      <c r="B23" s="97"/>
      <c r="C23" s="97"/>
      <c r="D23" s="97"/>
      <c r="E23" s="97"/>
      <c r="F23" s="97"/>
      <c r="G23" s="97"/>
      <c r="H23" s="97"/>
      <c r="I23" s="98"/>
    </row>
    <row r="24" spans="1:9" x14ac:dyDescent="0.2">
      <c r="A24" s="79" t="s">
        <v>29</v>
      </c>
      <c r="B24" s="80"/>
      <c r="C24" s="80"/>
      <c r="D24" s="80"/>
      <c r="E24" s="81"/>
      <c r="F24" s="82"/>
      <c r="G24" s="83"/>
      <c r="H24" s="83"/>
      <c r="I24" s="84"/>
    </row>
    <row r="25" spans="1:9" x14ac:dyDescent="0.2">
      <c r="A25" s="79" t="s">
        <v>30</v>
      </c>
      <c r="B25" s="80"/>
      <c r="C25" s="80"/>
      <c r="D25" s="80"/>
      <c r="E25" s="81"/>
      <c r="F25" s="87"/>
      <c r="G25" s="88"/>
      <c r="H25" s="88"/>
      <c r="I25" s="89"/>
    </row>
    <row r="26" spans="1:9" x14ac:dyDescent="0.2">
      <c r="A26" s="79" t="s">
        <v>5</v>
      </c>
      <c r="B26" s="80"/>
      <c r="C26" s="80"/>
      <c r="D26" s="80"/>
      <c r="E26" s="81"/>
      <c r="F26" s="79"/>
      <c r="G26" s="80"/>
      <c r="H26" s="80"/>
      <c r="I26" s="81"/>
    </row>
    <row r="27" spans="1:9" x14ac:dyDescent="0.2">
      <c r="A27" s="79" t="s">
        <v>3</v>
      </c>
      <c r="B27" s="80"/>
      <c r="C27" s="80"/>
      <c r="D27" s="80"/>
      <c r="E27" s="81"/>
      <c r="F27" s="79">
        <f>B5</f>
        <v>0.7</v>
      </c>
      <c r="G27" s="80"/>
      <c r="H27" s="80"/>
      <c r="I27" s="81"/>
    </row>
    <row r="28" spans="1:9" x14ac:dyDescent="0.2">
      <c r="A28" s="79" t="s">
        <v>28</v>
      </c>
      <c r="B28" s="80"/>
      <c r="C28" s="80"/>
      <c r="D28" s="80"/>
      <c r="E28" s="81"/>
      <c r="F28" s="79" t="str">
        <f>IF(F21&lt;B5,"NON CONFORME","CONFORME")</f>
        <v>NON CONFORME</v>
      </c>
      <c r="G28" s="80"/>
      <c r="H28" s="80"/>
      <c r="I28" s="81"/>
    </row>
  </sheetData>
  <mergeCells count="38">
    <mergeCell ref="F21:I21"/>
    <mergeCell ref="A23:I23"/>
    <mergeCell ref="A24:E24"/>
    <mergeCell ref="F24:I24"/>
    <mergeCell ref="A12:C12"/>
    <mergeCell ref="A14:C14"/>
    <mergeCell ref="H12:I12"/>
    <mergeCell ref="H13:I13"/>
    <mergeCell ref="A13:C13"/>
    <mergeCell ref="H14:I14"/>
    <mergeCell ref="A15:C15"/>
    <mergeCell ref="A16:C16"/>
    <mergeCell ref="A18:C18"/>
    <mergeCell ref="F27:I27"/>
    <mergeCell ref="A28:E28"/>
    <mergeCell ref="F28:I28"/>
    <mergeCell ref="A25:E25"/>
    <mergeCell ref="F25:I25"/>
    <mergeCell ref="A26:E26"/>
    <mergeCell ref="F26:I26"/>
    <mergeCell ref="A27:E27"/>
    <mergeCell ref="H16:I16"/>
    <mergeCell ref="H18:I18"/>
    <mergeCell ref="H15:I15"/>
    <mergeCell ref="A19:B19"/>
    <mergeCell ref="A21:D21"/>
    <mergeCell ref="A1:I1"/>
    <mergeCell ref="A11:C11"/>
    <mergeCell ref="A4:D4"/>
    <mergeCell ref="G4:I4"/>
    <mergeCell ref="C5:D5"/>
    <mergeCell ref="G5:I5"/>
    <mergeCell ref="C6:D6"/>
    <mergeCell ref="G6:I6"/>
    <mergeCell ref="A10:C10"/>
    <mergeCell ref="H10:I10"/>
    <mergeCell ref="H11:I11"/>
    <mergeCell ref="H9:I9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6" zoomScaleNormal="100" workbookViewId="0">
      <selection activeCell="J18" sqref="J18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41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B2" s="3"/>
      <c r="C2" s="3"/>
      <c r="D2" s="3"/>
      <c r="E2" s="3"/>
      <c r="F2" s="3"/>
      <c r="G2" s="3"/>
      <c r="H2" s="3"/>
      <c r="I2" s="3"/>
    </row>
    <row r="3" spans="1:13" x14ac:dyDescent="0.2">
      <c r="B3" s="5"/>
      <c r="C3" s="5"/>
      <c r="D3" s="5"/>
      <c r="E3" s="6"/>
    </row>
    <row r="4" spans="1:13" x14ac:dyDescent="0.2">
      <c r="A4" s="69" t="s">
        <v>3</v>
      </c>
      <c r="B4" s="70"/>
      <c r="C4" s="70"/>
      <c r="D4" s="71"/>
      <c r="E4" s="9"/>
      <c r="F4" s="10" t="s">
        <v>23</v>
      </c>
      <c r="G4" s="69"/>
      <c r="H4" s="70"/>
      <c r="I4" s="71"/>
    </row>
    <row r="5" spans="1:13" x14ac:dyDescent="0.2">
      <c r="A5" s="11" t="s">
        <v>22</v>
      </c>
      <c r="B5" s="12">
        <v>0.8</v>
      </c>
      <c r="C5" s="67" t="s">
        <v>14</v>
      </c>
      <c r="D5" s="68"/>
      <c r="E5" s="9"/>
      <c r="F5" s="10" t="s">
        <v>24</v>
      </c>
      <c r="G5" s="69"/>
      <c r="H5" s="70"/>
      <c r="I5" s="71"/>
    </row>
    <row r="6" spans="1:13" x14ac:dyDescent="0.2">
      <c r="A6" s="11" t="s">
        <v>31</v>
      </c>
      <c r="B6" s="12">
        <f>B5</f>
        <v>0.8</v>
      </c>
      <c r="C6" s="67" t="s">
        <v>15</v>
      </c>
      <c r="D6" s="68"/>
      <c r="E6" s="9"/>
      <c r="F6" s="10" t="s">
        <v>25</v>
      </c>
      <c r="G6" s="69"/>
      <c r="H6" s="70"/>
      <c r="I6" s="71"/>
    </row>
    <row r="7" spans="1:13" x14ac:dyDescent="0.2">
      <c r="B7" s="5"/>
      <c r="C7" s="5"/>
      <c r="D7" s="5"/>
      <c r="E7" s="5"/>
    </row>
    <row r="8" spans="1:13" x14ac:dyDescent="0.2">
      <c r="B8" s="5"/>
      <c r="C8" s="5"/>
      <c r="D8" s="5"/>
      <c r="E8" s="5"/>
      <c r="F8" s="5"/>
      <c r="G8" s="5"/>
      <c r="H8" s="5"/>
    </row>
    <row r="9" spans="1:13" ht="26.25" customHeight="1" x14ac:dyDescent="0.2">
      <c r="D9" s="30" t="s">
        <v>12</v>
      </c>
      <c r="E9" s="4"/>
      <c r="F9" s="31" t="s">
        <v>45</v>
      </c>
      <c r="G9" s="31" t="s">
        <v>13</v>
      </c>
      <c r="H9" s="85" t="s">
        <v>21</v>
      </c>
      <c r="I9" s="86"/>
    </row>
    <row r="10" spans="1:13" ht="14.25" customHeight="1" x14ac:dyDescent="0.25">
      <c r="A10" s="72" t="s">
        <v>18</v>
      </c>
      <c r="B10" s="73"/>
      <c r="C10" s="74"/>
      <c r="D10" s="28">
        <v>3</v>
      </c>
      <c r="E10" s="27"/>
      <c r="F10" s="25"/>
      <c r="G10" s="29">
        <f>F10*D10</f>
        <v>0</v>
      </c>
      <c r="H10" s="99"/>
      <c r="I10" s="100"/>
    </row>
    <row r="11" spans="1:13" ht="15" x14ac:dyDescent="0.25">
      <c r="A11" s="72" t="s">
        <v>19</v>
      </c>
      <c r="B11" s="73"/>
      <c r="C11" s="74"/>
      <c r="D11" s="28">
        <v>3</v>
      </c>
      <c r="E11" s="27"/>
      <c r="F11" s="25"/>
      <c r="G11" s="29">
        <f t="shared" ref="G11:G27" si="0">F11*D11</f>
        <v>0</v>
      </c>
      <c r="H11" s="99"/>
      <c r="I11" s="100"/>
    </row>
    <row r="12" spans="1:13" ht="15" x14ac:dyDescent="0.25">
      <c r="A12" s="72" t="s">
        <v>20</v>
      </c>
      <c r="B12" s="73"/>
      <c r="C12" s="74"/>
      <c r="D12" s="28">
        <v>3</v>
      </c>
      <c r="E12" s="27"/>
      <c r="F12" s="25"/>
      <c r="G12" s="29">
        <f t="shared" si="0"/>
        <v>0</v>
      </c>
      <c r="H12" s="99"/>
      <c r="I12" s="100"/>
    </row>
    <row r="13" spans="1:13" ht="14.25" customHeight="1" x14ac:dyDescent="0.25">
      <c r="A13" s="75" t="s">
        <v>46</v>
      </c>
      <c r="B13" s="76"/>
      <c r="C13" s="77"/>
      <c r="D13" s="28">
        <v>2</v>
      </c>
      <c r="E13" s="27"/>
      <c r="F13" s="25"/>
      <c r="G13" s="29">
        <f t="shared" si="0"/>
        <v>0</v>
      </c>
      <c r="H13" s="99"/>
      <c r="I13" s="100"/>
    </row>
    <row r="14" spans="1:13" ht="14.25" customHeight="1" x14ac:dyDescent="0.25">
      <c r="A14" s="75" t="s">
        <v>50</v>
      </c>
      <c r="B14" s="76"/>
      <c r="C14" s="77"/>
      <c r="D14" s="28">
        <v>2</v>
      </c>
      <c r="E14" s="27"/>
      <c r="F14" s="25"/>
      <c r="G14" s="29">
        <f t="shared" si="0"/>
        <v>0</v>
      </c>
      <c r="H14" s="99"/>
      <c r="I14" s="100"/>
    </row>
    <row r="15" spans="1:13" ht="15" x14ac:dyDescent="0.25">
      <c r="A15" s="72" t="s">
        <v>6</v>
      </c>
      <c r="B15" s="73"/>
      <c r="C15" s="74"/>
      <c r="D15" s="28">
        <v>3</v>
      </c>
      <c r="E15" s="27"/>
      <c r="F15" s="25"/>
      <c r="G15" s="29">
        <f t="shared" si="0"/>
        <v>0</v>
      </c>
      <c r="H15" s="99"/>
      <c r="I15" s="100"/>
    </row>
    <row r="16" spans="1:13" ht="15" x14ac:dyDescent="0.25">
      <c r="A16" s="72" t="s">
        <v>7</v>
      </c>
      <c r="B16" s="73"/>
      <c r="C16" s="74"/>
      <c r="D16" s="28">
        <v>3</v>
      </c>
      <c r="E16" s="27"/>
      <c r="F16" s="25"/>
      <c r="G16" s="29">
        <f t="shared" si="0"/>
        <v>0</v>
      </c>
      <c r="H16" s="99"/>
      <c r="I16" s="100"/>
    </row>
    <row r="17" spans="1:9" ht="15" x14ac:dyDescent="0.25">
      <c r="A17" s="72" t="s">
        <v>8</v>
      </c>
      <c r="B17" s="73"/>
      <c r="C17" s="74"/>
      <c r="D17" s="28">
        <v>2</v>
      </c>
      <c r="E17" s="27"/>
      <c r="F17" s="25"/>
      <c r="G17" s="29">
        <f t="shared" si="0"/>
        <v>0</v>
      </c>
      <c r="H17" s="99"/>
      <c r="I17" s="100"/>
    </row>
    <row r="18" spans="1:9" ht="15" x14ac:dyDescent="0.25">
      <c r="A18" s="72" t="s">
        <v>9</v>
      </c>
      <c r="B18" s="73"/>
      <c r="C18" s="74"/>
      <c r="D18" s="28">
        <v>1</v>
      </c>
      <c r="E18" s="27"/>
      <c r="F18" s="25"/>
      <c r="G18" s="29">
        <f t="shared" si="0"/>
        <v>0</v>
      </c>
      <c r="H18" s="99"/>
      <c r="I18" s="100"/>
    </row>
    <row r="19" spans="1:9" ht="15" x14ac:dyDescent="0.25">
      <c r="A19" s="72" t="s">
        <v>36</v>
      </c>
      <c r="B19" s="73"/>
      <c r="C19" s="74"/>
      <c r="D19" s="28">
        <v>2</v>
      </c>
      <c r="E19" s="27"/>
      <c r="F19" s="25"/>
      <c r="G19" s="29">
        <f t="shared" si="0"/>
        <v>0</v>
      </c>
      <c r="H19" s="99"/>
      <c r="I19" s="100"/>
    </row>
    <row r="20" spans="1:9" ht="15" x14ac:dyDescent="0.25">
      <c r="A20" s="72" t="s">
        <v>11</v>
      </c>
      <c r="B20" s="73"/>
      <c r="C20" s="74"/>
      <c r="D20" s="28">
        <v>2</v>
      </c>
      <c r="E20" s="27"/>
      <c r="F20" s="25"/>
      <c r="G20" s="29">
        <f t="shared" si="0"/>
        <v>0</v>
      </c>
      <c r="H20" s="99"/>
      <c r="I20" s="100"/>
    </row>
    <row r="21" spans="1:9" x14ac:dyDescent="0.2">
      <c r="A21" s="32" t="s">
        <v>58</v>
      </c>
      <c r="B21" s="33"/>
      <c r="C21" s="34"/>
      <c r="D21" s="28">
        <v>2</v>
      </c>
      <c r="F21" s="26"/>
      <c r="G21" s="29">
        <f t="shared" si="0"/>
        <v>0</v>
      </c>
      <c r="H21" s="37"/>
      <c r="I21" s="38"/>
    </row>
    <row r="22" spans="1:9" ht="15" x14ac:dyDescent="0.25">
      <c r="A22" s="72" t="s">
        <v>0</v>
      </c>
      <c r="B22" s="73"/>
      <c r="C22" s="74"/>
      <c r="D22" s="28">
        <v>2</v>
      </c>
      <c r="E22" s="27"/>
      <c r="F22" s="25"/>
      <c r="G22" s="29">
        <f t="shared" si="0"/>
        <v>0</v>
      </c>
      <c r="H22" s="99"/>
      <c r="I22" s="100"/>
    </row>
    <row r="23" spans="1:9" ht="15" x14ac:dyDescent="0.25">
      <c r="A23" s="72" t="s">
        <v>43</v>
      </c>
      <c r="B23" s="73"/>
      <c r="C23" s="74"/>
      <c r="D23" s="28">
        <v>3</v>
      </c>
      <c r="E23" s="27"/>
      <c r="F23" s="25"/>
      <c r="G23" s="29">
        <f t="shared" si="0"/>
        <v>0</v>
      </c>
      <c r="H23" s="99"/>
      <c r="I23" s="100"/>
    </row>
    <row r="24" spans="1:9" ht="15" x14ac:dyDescent="0.25">
      <c r="A24" s="72" t="s">
        <v>44</v>
      </c>
      <c r="B24" s="73"/>
      <c r="C24" s="74"/>
      <c r="D24" s="28">
        <v>3</v>
      </c>
      <c r="E24" s="27"/>
      <c r="F24" s="25"/>
      <c r="G24" s="29">
        <f t="shared" si="0"/>
        <v>0</v>
      </c>
      <c r="H24" s="99"/>
      <c r="I24" s="100"/>
    </row>
    <row r="25" spans="1:9" ht="15" x14ac:dyDescent="0.25">
      <c r="A25" s="72" t="s">
        <v>10</v>
      </c>
      <c r="B25" s="73"/>
      <c r="C25" s="74"/>
      <c r="D25" s="28">
        <v>3</v>
      </c>
      <c r="E25" s="27"/>
      <c r="F25" s="25"/>
      <c r="G25" s="29">
        <f t="shared" si="0"/>
        <v>0</v>
      </c>
      <c r="H25" s="99"/>
      <c r="I25" s="100"/>
    </row>
    <row r="26" spans="1:9" ht="15" x14ac:dyDescent="0.25">
      <c r="A26" s="72" t="s">
        <v>17</v>
      </c>
      <c r="B26" s="73"/>
      <c r="C26" s="74"/>
      <c r="D26" s="28">
        <v>3</v>
      </c>
      <c r="E26" s="27"/>
      <c r="F26" s="25"/>
      <c r="G26" s="29">
        <f t="shared" si="0"/>
        <v>0</v>
      </c>
      <c r="H26" s="99"/>
      <c r="I26" s="100"/>
    </row>
    <row r="27" spans="1:9" ht="15" x14ac:dyDescent="0.25">
      <c r="A27" s="72" t="s">
        <v>16</v>
      </c>
      <c r="B27" s="73"/>
      <c r="C27" s="74"/>
      <c r="D27" s="28">
        <v>1</v>
      </c>
      <c r="E27" s="27"/>
      <c r="F27" s="25"/>
      <c r="G27" s="29">
        <f t="shared" si="0"/>
        <v>0</v>
      </c>
      <c r="H27" s="99"/>
      <c r="I27" s="100"/>
    </row>
    <row r="28" spans="1:9" x14ac:dyDescent="0.2">
      <c r="A28" s="90" t="s">
        <v>26</v>
      </c>
      <c r="B28" s="91"/>
      <c r="C28" s="15" t="s">
        <v>1</v>
      </c>
      <c r="D28" s="14">
        <f>SUM(D10:D27)</f>
        <v>43</v>
      </c>
      <c r="E28" s="13"/>
      <c r="F28" s="14" t="s">
        <v>2</v>
      </c>
      <c r="G28" s="14">
        <f>SUM(G10:G27)</f>
        <v>0</v>
      </c>
      <c r="H28" s="13"/>
      <c r="I28" s="13"/>
    </row>
    <row r="29" spans="1:9" x14ac:dyDescent="0.2">
      <c r="A29" s="13"/>
      <c r="B29" s="13"/>
      <c r="C29" s="13"/>
      <c r="D29" s="13"/>
      <c r="E29" s="13"/>
      <c r="F29" s="13"/>
      <c r="G29" s="13"/>
      <c r="H29" s="13"/>
      <c r="I29" s="13"/>
    </row>
    <row r="30" spans="1:9" x14ac:dyDescent="0.2">
      <c r="A30" s="90" t="s">
        <v>4</v>
      </c>
      <c r="B30" s="92"/>
      <c r="C30" s="92"/>
      <c r="D30" s="91"/>
      <c r="E30" s="16"/>
      <c r="F30" s="93">
        <f>G28/D28</f>
        <v>0</v>
      </c>
      <c r="G30" s="94"/>
      <c r="H30" s="94"/>
      <c r="I30" s="95"/>
    </row>
    <row r="31" spans="1:9" x14ac:dyDescent="0.2">
      <c r="A31" s="13"/>
      <c r="B31" s="13"/>
      <c r="C31" s="13"/>
      <c r="D31" s="13"/>
      <c r="E31" s="13"/>
      <c r="F31" s="13"/>
      <c r="G31" s="13"/>
      <c r="H31" s="13"/>
      <c r="I31" s="13"/>
    </row>
    <row r="32" spans="1:9" x14ac:dyDescent="0.2">
      <c r="A32" s="96" t="s">
        <v>27</v>
      </c>
      <c r="B32" s="97"/>
      <c r="C32" s="97"/>
      <c r="D32" s="97"/>
      <c r="E32" s="97"/>
      <c r="F32" s="97"/>
      <c r="G32" s="97"/>
      <c r="H32" s="97"/>
      <c r="I32" s="98"/>
    </row>
    <row r="33" spans="1:9" x14ac:dyDescent="0.2">
      <c r="A33" s="79" t="s">
        <v>29</v>
      </c>
      <c r="B33" s="80"/>
      <c r="C33" s="80"/>
      <c r="D33" s="80"/>
      <c r="E33" s="81"/>
      <c r="F33" s="82"/>
      <c r="G33" s="83"/>
      <c r="H33" s="83"/>
      <c r="I33" s="84"/>
    </row>
    <row r="34" spans="1:9" x14ac:dyDescent="0.2">
      <c r="A34" s="79" t="s">
        <v>30</v>
      </c>
      <c r="B34" s="80"/>
      <c r="C34" s="80"/>
      <c r="D34" s="80"/>
      <c r="E34" s="81"/>
      <c r="F34" s="87"/>
      <c r="G34" s="88"/>
      <c r="H34" s="88"/>
      <c r="I34" s="89"/>
    </row>
    <row r="35" spans="1:9" x14ac:dyDescent="0.2">
      <c r="A35" s="79" t="s">
        <v>5</v>
      </c>
      <c r="B35" s="80"/>
      <c r="C35" s="80"/>
      <c r="D35" s="80"/>
      <c r="E35" s="81"/>
      <c r="F35" s="79"/>
      <c r="G35" s="80"/>
      <c r="H35" s="80"/>
      <c r="I35" s="81"/>
    </row>
    <row r="36" spans="1:9" x14ac:dyDescent="0.2">
      <c r="A36" s="79" t="s">
        <v>3</v>
      </c>
      <c r="B36" s="80"/>
      <c r="C36" s="80"/>
      <c r="D36" s="80"/>
      <c r="E36" s="81"/>
      <c r="F36" s="79">
        <f>B5</f>
        <v>0.8</v>
      </c>
      <c r="G36" s="80"/>
      <c r="H36" s="80"/>
      <c r="I36" s="81"/>
    </row>
    <row r="37" spans="1:9" x14ac:dyDescent="0.2">
      <c r="A37" s="79" t="s">
        <v>28</v>
      </c>
      <c r="B37" s="80"/>
      <c r="C37" s="80"/>
      <c r="D37" s="80"/>
      <c r="E37" s="81"/>
      <c r="F37" s="79" t="str">
        <f>IF(F30&lt;B5,"NON CONFORME","CONFORME")</f>
        <v>NON CONFORME</v>
      </c>
      <c r="G37" s="80"/>
      <c r="H37" s="80"/>
      <c r="I37" s="81"/>
    </row>
  </sheetData>
  <mergeCells count="56">
    <mergeCell ref="A37:E37"/>
    <mergeCell ref="A36:E36"/>
    <mergeCell ref="A35:E35"/>
    <mergeCell ref="A34:E34"/>
    <mergeCell ref="F37:I37"/>
    <mergeCell ref="F36:I36"/>
    <mergeCell ref="F35:I35"/>
    <mergeCell ref="F34:I34"/>
    <mergeCell ref="A28:B28"/>
    <mergeCell ref="F33:I33"/>
    <mergeCell ref="F30:I30"/>
    <mergeCell ref="A32:I32"/>
    <mergeCell ref="A30:D30"/>
    <mergeCell ref="A33:E33"/>
    <mergeCell ref="H25:I25"/>
    <mergeCell ref="H26:I26"/>
    <mergeCell ref="H27:I27"/>
    <mergeCell ref="A1:I1"/>
    <mergeCell ref="C6:D6"/>
    <mergeCell ref="C5:D5"/>
    <mergeCell ref="G6:I6"/>
    <mergeCell ref="G5:I5"/>
    <mergeCell ref="G4:I4"/>
    <mergeCell ref="A4:D4"/>
    <mergeCell ref="A13:C13"/>
    <mergeCell ref="A22:C22"/>
    <mergeCell ref="H20:I20"/>
    <mergeCell ref="H22:I22"/>
    <mergeCell ref="H23:I23"/>
    <mergeCell ref="H24:I24"/>
    <mergeCell ref="A27:C27"/>
    <mergeCell ref="A26:C26"/>
    <mergeCell ref="A25:C25"/>
    <mergeCell ref="A24:C24"/>
    <mergeCell ref="A23:C23"/>
    <mergeCell ref="A20:C20"/>
    <mergeCell ref="A18:C18"/>
    <mergeCell ref="A17:C17"/>
    <mergeCell ref="A16:C16"/>
    <mergeCell ref="A15:C15"/>
    <mergeCell ref="A10:C10"/>
    <mergeCell ref="A11:C11"/>
    <mergeCell ref="A19:C19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A12:C12"/>
    <mergeCell ref="A14:C14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7" zoomScaleNormal="100" workbookViewId="0">
      <selection activeCell="F14" sqref="F14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42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B3" s="5"/>
      <c r="C3" s="5"/>
      <c r="D3" s="5"/>
      <c r="E3" s="6"/>
    </row>
    <row r="4" spans="1:13" x14ac:dyDescent="0.2">
      <c r="A4" s="69" t="s">
        <v>3</v>
      </c>
      <c r="B4" s="70"/>
      <c r="C4" s="70"/>
      <c r="D4" s="71"/>
      <c r="E4" s="9"/>
      <c r="F4" s="10" t="s">
        <v>23</v>
      </c>
      <c r="G4" s="69"/>
      <c r="H4" s="70"/>
      <c r="I4" s="71"/>
    </row>
    <row r="5" spans="1:13" x14ac:dyDescent="0.2">
      <c r="A5" s="11" t="s">
        <v>22</v>
      </c>
      <c r="B5" s="23">
        <v>0.75</v>
      </c>
      <c r="C5" s="67" t="s">
        <v>14</v>
      </c>
      <c r="D5" s="68"/>
      <c r="E5" s="9"/>
      <c r="F5" s="10" t="s">
        <v>24</v>
      </c>
      <c r="G5" s="69"/>
      <c r="H5" s="70"/>
      <c r="I5" s="71"/>
    </row>
    <row r="6" spans="1:13" x14ac:dyDescent="0.2">
      <c r="A6" s="11" t="s">
        <v>31</v>
      </c>
      <c r="B6" s="23">
        <f>B5</f>
        <v>0.75</v>
      </c>
      <c r="C6" s="67" t="s">
        <v>15</v>
      </c>
      <c r="D6" s="68"/>
      <c r="E6" s="9"/>
      <c r="F6" s="10" t="s">
        <v>25</v>
      </c>
      <c r="G6" s="69"/>
      <c r="H6" s="70"/>
      <c r="I6" s="71"/>
    </row>
    <row r="7" spans="1:13" x14ac:dyDescent="0.2">
      <c r="B7" s="5"/>
      <c r="C7" s="5"/>
      <c r="D7" s="5"/>
      <c r="E7" s="5"/>
    </row>
    <row r="8" spans="1:13" x14ac:dyDescent="0.2">
      <c r="B8" s="5"/>
      <c r="C8" s="5"/>
      <c r="D8" s="5"/>
      <c r="E8" s="5"/>
      <c r="F8" s="5"/>
      <c r="G8" s="5"/>
      <c r="H8" s="5"/>
    </row>
    <row r="9" spans="1:13" ht="22.5" x14ac:dyDescent="0.2">
      <c r="D9" s="30" t="s">
        <v>12</v>
      </c>
      <c r="E9" s="4"/>
      <c r="F9" s="31" t="s">
        <v>45</v>
      </c>
      <c r="G9" s="30" t="s">
        <v>13</v>
      </c>
      <c r="H9" s="85" t="s">
        <v>21</v>
      </c>
      <c r="I9" s="86"/>
    </row>
    <row r="10" spans="1:13" ht="14.25" customHeight="1" x14ac:dyDescent="0.2">
      <c r="A10" s="72" t="s">
        <v>18</v>
      </c>
      <c r="B10" s="73"/>
      <c r="C10" s="74"/>
      <c r="D10" s="7">
        <v>3</v>
      </c>
      <c r="F10" s="26"/>
      <c r="G10" s="8">
        <f t="shared" ref="G10:G20" si="0">F10*D10</f>
        <v>0</v>
      </c>
      <c r="H10" s="65"/>
      <c r="I10" s="66"/>
    </row>
    <row r="11" spans="1:13" x14ac:dyDescent="0.2">
      <c r="A11" s="72" t="s">
        <v>37</v>
      </c>
      <c r="B11" s="73"/>
      <c r="C11" s="74"/>
      <c r="D11" s="7">
        <v>2</v>
      </c>
      <c r="F11" s="26"/>
      <c r="G11" s="8">
        <f t="shared" si="0"/>
        <v>0</v>
      </c>
      <c r="H11" s="65"/>
      <c r="I11" s="66"/>
    </row>
    <row r="12" spans="1:13" x14ac:dyDescent="0.2">
      <c r="A12" s="72" t="s">
        <v>20</v>
      </c>
      <c r="B12" s="73"/>
      <c r="C12" s="74"/>
      <c r="D12" s="7">
        <v>3</v>
      </c>
      <c r="F12" s="26"/>
      <c r="G12" s="8">
        <f t="shared" si="0"/>
        <v>0</v>
      </c>
      <c r="H12" s="65"/>
      <c r="I12" s="66"/>
    </row>
    <row r="13" spans="1:13" x14ac:dyDescent="0.2">
      <c r="A13" s="75" t="s">
        <v>46</v>
      </c>
      <c r="B13" s="76"/>
      <c r="C13" s="77"/>
      <c r="D13" s="7">
        <v>2</v>
      </c>
      <c r="F13" s="26"/>
      <c r="G13" s="8">
        <f t="shared" si="0"/>
        <v>0</v>
      </c>
      <c r="H13" s="65"/>
      <c r="I13" s="66"/>
    </row>
    <row r="14" spans="1:13" x14ac:dyDescent="0.2">
      <c r="A14" s="75" t="s">
        <v>50</v>
      </c>
      <c r="B14" s="76"/>
      <c r="C14" s="77"/>
      <c r="D14" s="7">
        <v>2</v>
      </c>
      <c r="F14" s="26"/>
      <c r="G14" s="8">
        <f t="shared" si="0"/>
        <v>0</v>
      </c>
      <c r="H14" s="65"/>
      <c r="I14" s="66"/>
    </row>
    <row r="15" spans="1:13" x14ac:dyDescent="0.2">
      <c r="A15" s="72" t="s">
        <v>51</v>
      </c>
      <c r="B15" s="73"/>
      <c r="C15" s="74"/>
      <c r="D15" s="7">
        <v>2</v>
      </c>
      <c r="F15" s="26"/>
      <c r="G15" s="8">
        <f t="shared" si="0"/>
        <v>0</v>
      </c>
      <c r="H15" s="65"/>
      <c r="I15" s="66"/>
    </row>
    <row r="16" spans="1:13" x14ac:dyDescent="0.2">
      <c r="A16" s="72" t="s">
        <v>32</v>
      </c>
      <c r="B16" s="73"/>
      <c r="C16" s="74"/>
      <c r="D16" s="7">
        <v>3</v>
      </c>
      <c r="F16" s="26"/>
      <c r="G16" s="8">
        <f t="shared" si="0"/>
        <v>0</v>
      </c>
      <c r="H16" s="65"/>
      <c r="I16" s="66"/>
    </row>
    <row r="17" spans="1:9" x14ac:dyDescent="0.2">
      <c r="A17" s="72" t="s">
        <v>52</v>
      </c>
      <c r="B17" s="73"/>
      <c r="C17" s="74"/>
      <c r="D17" s="7">
        <v>3</v>
      </c>
      <c r="F17" s="26"/>
      <c r="G17" s="8">
        <f t="shared" si="0"/>
        <v>0</v>
      </c>
      <c r="H17" s="65"/>
      <c r="I17" s="66"/>
    </row>
    <row r="18" spans="1:9" x14ac:dyDescent="0.2">
      <c r="A18" s="72" t="s">
        <v>34</v>
      </c>
      <c r="B18" s="73"/>
      <c r="C18" s="74"/>
      <c r="D18" s="7">
        <v>2</v>
      </c>
      <c r="F18" s="26"/>
      <c r="G18" s="8">
        <f t="shared" si="0"/>
        <v>0</v>
      </c>
      <c r="H18" s="65"/>
      <c r="I18" s="66"/>
    </row>
    <row r="19" spans="1:9" x14ac:dyDescent="0.2">
      <c r="A19" s="32" t="s">
        <v>58</v>
      </c>
      <c r="B19" s="33"/>
      <c r="C19" s="34"/>
      <c r="D19" s="28">
        <v>2</v>
      </c>
      <c r="F19" s="26"/>
      <c r="G19" s="29">
        <f t="shared" si="0"/>
        <v>0</v>
      </c>
      <c r="H19" s="37"/>
      <c r="I19" s="38"/>
    </row>
    <row r="20" spans="1:9" x14ac:dyDescent="0.2">
      <c r="A20" s="72" t="s">
        <v>0</v>
      </c>
      <c r="B20" s="73"/>
      <c r="C20" s="74"/>
      <c r="D20" s="7">
        <v>1</v>
      </c>
      <c r="F20" s="26"/>
      <c r="G20" s="8">
        <f t="shared" si="0"/>
        <v>0</v>
      </c>
      <c r="H20" s="65"/>
      <c r="I20" s="66"/>
    </row>
    <row r="21" spans="1:9" x14ac:dyDescent="0.2">
      <c r="A21" s="90" t="s">
        <v>26</v>
      </c>
      <c r="B21" s="91"/>
      <c r="C21" s="24" t="s">
        <v>1</v>
      </c>
      <c r="D21" s="14">
        <f>SUM(D10:D20)</f>
        <v>25</v>
      </c>
      <c r="E21" s="13"/>
      <c r="F21" s="14" t="s">
        <v>2</v>
      </c>
      <c r="G21" s="14">
        <f>SUM(G10:G20)</f>
        <v>0</v>
      </c>
      <c r="H21" s="13"/>
      <c r="I21" s="13"/>
    </row>
    <row r="22" spans="1:9" x14ac:dyDescent="0.2">
      <c r="A22" s="13"/>
      <c r="B22" s="13"/>
      <c r="C22" s="13"/>
      <c r="D22" s="13"/>
      <c r="E22" s="13"/>
      <c r="F22" s="13"/>
      <c r="G22" s="13"/>
      <c r="H22" s="13"/>
      <c r="I22" s="13"/>
    </row>
    <row r="23" spans="1:9" x14ac:dyDescent="0.2">
      <c r="A23" s="90" t="s">
        <v>4</v>
      </c>
      <c r="B23" s="92"/>
      <c r="C23" s="92"/>
      <c r="D23" s="91"/>
      <c r="E23" s="16"/>
      <c r="F23" s="93">
        <f>G21/D21</f>
        <v>0</v>
      </c>
      <c r="G23" s="94"/>
      <c r="H23" s="94"/>
      <c r="I23" s="95"/>
    </row>
    <row r="24" spans="1:9" x14ac:dyDescent="0.2">
      <c r="A24" s="13"/>
      <c r="B24" s="13"/>
      <c r="C24" s="13"/>
      <c r="D24" s="13"/>
      <c r="E24" s="13"/>
      <c r="F24" s="13"/>
      <c r="G24" s="13"/>
      <c r="H24" s="13"/>
      <c r="I24" s="13"/>
    </row>
    <row r="25" spans="1:9" x14ac:dyDescent="0.2">
      <c r="A25" s="96" t="s">
        <v>27</v>
      </c>
      <c r="B25" s="97"/>
      <c r="C25" s="97"/>
      <c r="D25" s="97"/>
      <c r="E25" s="97"/>
      <c r="F25" s="97"/>
      <c r="G25" s="97"/>
      <c r="H25" s="97"/>
      <c r="I25" s="98"/>
    </row>
    <row r="26" spans="1:9" x14ac:dyDescent="0.2">
      <c r="A26" s="79" t="s">
        <v>29</v>
      </c>
      <c r="B26" s="80"/>
      <c r="C26" s="80"/>
      <c r="D26" s="80"/>
      <c r="E26" s="81"/>
      <c r="F26" s="82"/>
      <c r="G26" s="83"/>
      <c r="H26" s="83"/>
      <c r="I26" s="84"/>
    </row>
    <row r="27" spans="1:9" x14ac:dyDescent="0.2">
      <c r="A27" s="79" t="s">
        <v>30</v>
      </c>
      <c r="B27" s="80"/>
      <c r="C27" s="80"/>
      <c r="D27" s="80"/>
      <c r="E27" s="81"/>
      <c r="F27" s="87"/>
      <c r="G27" s="88"/>
      <c r="H27" s="88"/>
      <c r="I27" s="89"/>
    </row>
    <row r="28" spans="1:9" x14ac:dyDescent="0.2">
      <c r="A28" s="79" t="s">
        <v>5</v>
      </c>
      <c r="B28" s="80"/>
      <c r="C28" s="80"/>
      <c r="D28" s="80"/>
      <c r="E28" s="81"/>
      <c r="F28" s="79"/>
      <c r="G28" s="80"/>
      <c r="H28" s="80"/>
      <c r="I28" s="81"/>
    </row>
    <row r="29" spans="1:9" x14ac:dyDescent="0.2">
      <c r="A29" s="79" t="s">
        <v>3</v>
      </c>
      <c r="B29" s="80"/>
      <c r="C29" s="80"/>
      <c r="D29" s="80"/>
      <c r="E29" s="81"/>
      <c r="F29" s="79">
        <f>B5</f>
        <v>0.75</v>
      </c>
      <c r="G29" s="80"/>
      <c r="H29" s="80"/>
      <c r="I29" s="81"/>
    </row>
    <row r="30" spans="1:9" x14ac:dyDescent="0.2">
      <c r="A30" s="79" t="s">
        <v>28</v>
      </c>
      <c r="B30" s="80"/>
      <c r="C30" s="80"/>
      <c r="D30" s="80"/>
      <c r="E30" s="81"/>
      <c r="F30" s="79" t="str">
        <f>IF(F23&lt;B5,"NON CONFORME","CONFORME")</f>
        <v>NON CONFORME</v>
      </c>
      <c r="G30" s="80"/>
      <c r="H30" s="80"/>
      <c r="I30" s="81"/>
    </row>
  </sheetData>
  <mergeCells count="42">
    <mergeCell ref="A25:I25"/>
    <mergeCell ref="A26:E26"/>
    <mergeCell ref="F26:I26"/>
    <mergeCell ref="A30:E30"/>
    <mergeCell ref="F30:I30"/>
    <mergeCell ref="A27:E27"/>
    <mergeCell ref="F27:I27"/>
    <mergeCell ref="A28:E28"/>
    <mergeCell ref="F28:I28"/>
    <mergeCell ref="A29:E29"/>
    <mergeCell ref="F29:I29"/>
    <mergeCell ref="A20:C20"/>
    <mergeCell ref="H20:I20"/>
    <mergeCell ref="A21:B21"/>
    <mergeCell ref="A23:D23"/>
    <mergeCell ref="F23:I23"/>
    <mergeCell ref="A16:C16"/>
    <mergeCell ref="H16:I16"/>
    <mergeCell ref="A17:C17"/>
    <mergeCell ref="H17:I17"/>
    <mergeCell ref="A18:C18"/>
    <mergeCell ref="H18:I18"/>
    <mergeCell ref="A13:C13"/>
    <mergeCell ref="H13:I13"/>
    <mergeCell ref="A14:C14"/>
    <mergeCell ref="H14:I14"/>
    <mergeCell ref="A15:C15"/>
    <mergeCell ref="H15:I15"/>
    <mergeCell ref="A1:I1"/>
    <mergeCell ref="A12:C12"/>
    <mergeCell ref="H12:I12"/>
    <mergeCell ref="A4:D4"/>
    <mergeCell ref="G4:I4"/>
    <mergeCell ref="C5:D5"/>
    <mergeCell ref="G5:I5"/>
    <mergeCell ref="C6:D6"/>
    <mergeCell ref="G6:I6"/>
    <mergeCell ref="H9:I9"/>
    <mergeCell ref="A10:C10"/>
    <mergeCell ref="H10:I10"/>
    <mergeCell ref="A11:C11"/>
    <mergeCell ref="H11:I1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>
      <selection activeCell="F17" sqref="F17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53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A3" s="69" t="s">
        <v>3</v>
      </c>
      <c r="B3" s="70"/>
      <c r="C3" s="70"/>
      <c r="D3" s="71"/>
      <c r="E3" s="9"/>
      <c r="F3" s="10" t="s">
        <v>23</v>
      </c>
      <c r="G3" s="69"/>
      <c r="H3" s="70"/>
      <c r="I3" s="71"/>
    </row>
    <row r="4" spans="1:13" x14ac:dyDescent="0.2">
      <c r="A4" s="11" t="s">
        <v>22</v>
      </c>
      <c r="B4" s="17">
        <v>0.8</v>
      </c>
      <c r="C4" s="67" t="s">
        <v>14</v>
      </c>
      <c r="D4" s="68"/>
      <c r="E4" s="9"/>
      <c r="F4" s="10" t="s">
        <v>24</v>
      </c>
      <c r="G4" s="69"/>
      <c r="H4" s="70"/>
      <c r="I4" s="71"/>
    </row>
    <row r="5" spans="1:13" x14ac:dyDescent="0.2">
      <c r="A5" s="11" t="s">
        <v>31</v>
      </c>
      <c r="B5" s="17">
        <f>B4</f>
        <v>0.8</v>
      </c>
      <c r="C5" s="67" t="s">
        <v>15</v>
      </c>
      <c r="D5" s="68"/>
      <c r="E5" s="9"/>
      <c r="F5" s="10" t="s">
        <v>25</v>
      </c>
      <c r="G5" s="69"/>
      <c r="H5" s="70"/>
      <c r="I5" s="71"/>
    </row>
    <row r="6" spans="1:13" x14ac:dyDescent="0.2">
      <c r="B6" s="5"/>
      <c r="C6" s="5"/>
      <c r="D6" s="5"/>
      <c r="E6" s="5"/>
    </row>
    <row r="7" spans="1:13" x14ac:dyDescent="0.2">
      <c r="B7" s="5"/>
      <c r="C7" s="5"/>
      <c r="D7" s="5"/>
      <c r="E7" s="5"/>
      <c r="F7" s="5"/>
      <c r="G7" s="5"/>
      <c r="H7" s="5"/>
    </row>
    <row r="8" spans="1:13" ht="22.5" x14ac:dyDescent="0.2">
      <c r="D8" s="30" t="s">
        <v>12</v>
      </c>
      <c r="E8" s="4"/>
      <c r="F8" s="31" t="s">
        <v>45</v>
      </c>
      <c r="G8" s="30" t="s">
        <v>13</v>
      </c>
      <c r="H8" s="85" t="s">
        <v>21</v>
      </c>
      <c r="I8" s="86"/>
    </row>
    <row r="9" spans="1:13" ht="14.25" customHeight="1" x14ac:dyDescent="0.2">
      <c r="A9" s="72" t="s">
        <v>18</v>
      </c>
      <c r="B9" s="73"/>
      <c r="C9" s="74"/>
      <c r="D9" s="7">
        <v>3</v>
      </c>
      <c r="F9" s="26"/>
      <c r="G9" s="8">
        <f t="shared" ref="G9:G22" si="0">F9*D9</f>
        <v>0</v>
      </c>
      <c r="H9" s="65"/>
      <c r="I9" s="66"/>
    </row>
    <row r="10" spans="1:13" x14ac:dyDescent="0.2">
      <c r="A10" s="72" t="s">
        <v>37</v>
      </c>
      <c r="B10" s="73"/>
      <c r="C10" s="74"/>
      <c r="D10" s="7">
        <v>3</v>
      </c>
      <c r="F10" s="26"/>
      <c r="G10" s="8">
        <f t="shared" si="0"/>
        <v>0</v>
      </c>
      <c r="H10" s="65"/>
      <c r="I10" s="66"/>
    </row>
    <row r="11" spans="1:13" x14ac:dyDescent="0.2">
      <c r="A11" s="72" t="s">
        <v>20</v>
      </c>
      <c r="B11" s="73"/>
      <c r="C11" s="74"/>
      <c r="D11" s="7">
        <v>3</v>
      </c>
      <c r="F11" s="26"/>
      <c r="G11" s="8">
        <f t="shared" si="0"/>
        <v>0</v>
      </c>
      <c r="H11" s="65"/>
      <c r="I11" s="66"/>
    </row>
    <row r="12" spans="1:13" x14ac:dyDescent="0.2">
      <c r="A12" s="75" t="s">
        <v>46</v>
      </c>
      <c r="B12" s="76"/>
      <c r="C12" s="77"/>
      <c r="D12" s="7">
        <v>3</v>
      </c>
      <c r="F12" s="26"/>
      <c r="G12" s="8">
        <f t="shared" si="0"/>
        <v>0</v>
      </c>
      <c r="H12" s="65"/>
      <c r="I12" s="66"/>
    </row>
    <row r="13" spans="1:13" x14ac:dyDescent="0.2">
      <c r="A13" s="75" t="s">
        <v>50</v>
      </c>
      <c r="B13" s="76"/>
      <c r="C13" s="77"/>
      <c r="D13" s="7">
        <v>3</v>
      </c>
      <c r="F13" s="26"/>
      <c r="G13" s="8">
        <f t="shared" si="0"/>
        <v>0</v>
      </c>
      <c r="H13" s="65"/>
      <c r="I13" s="66"/>
    </row>
    <row r="14" spans="1:13" x14ac:dyDescent="0.2">
      <c r="A14" s="72" t="s">
        <v>51</v>
      </c>
      <c r="B14" s="73"/>
      <c r="C14" s="74"/>
      <c r="D14" s="7">
        <v>2</v>
      </c>
      <c r="F14" s="26"/>
      <c r="G14" s="8">
        <f t="shared" si="0"/>
        <v>0</v>
      </c>
      <c r="H14" s="65"/>
      <c r="I14" s="66"/>
    </row>
    <row r="15" spans="1:13" x14ac:dyDescent="0.2">
      <c r="A15" s="72" t="s">
        <v>32</v>
      </c>
      <c r="B15" s="73"/>
      <c r="C15" s="74"/>
      <c r="D15" s="7">
        <v>3</v>
      </c>
      <c r="F15" s="26"/>
      <c r="G15" s="8">
        <f t="shared" si="0"/>
        <v>0</v>
      </c>
      <c r="H15" s="65"/>
      <c r="I15" s="66"/>
    </row>
    <row r="16" spans="1:13" x14ac:dyDescent="0.2">
      <c r="A16" s="72" t="s">
        <v>54</v>
      </c>
      <c r="B16" s="73"/>
      <c r="C16" s="74"/>
      <c r="D16" s="7">
        <v>3</v>
      </c>
      <c r="F16" s="26"/>
      <c r="G16" s="8">
        <f t="shared" si="0"/>
        <v>0</v>
      </c>
      <c r="H16" s="65"/>
      <c r="I16" s="66"/>
    </row>
    <row r="17" spans="1:9" x14ac:dyDescent="0.2">
      <c r="A17" s="72" t="s">
        <v>35</v>
      </c>
      <c r="B17" s="73"/>
      <c r="C17" s="74"/>
      <c r="D17" s="7">
        <v>3</v>
      </c>
      <c r="F17" s="26"/>
      <c r="G17" s="8">
        <f t="shared" si="0"/>
        <v>0</v>
      </c>
      <c r="H17" s="65"/>
      <c r="I17" s="66"/>
    </row>
    <row r="18" spans="1:9" ht="15" x14ac:dyDescent="0.25">
      <c r="A18" s="72" t="s">
        <v>44</v>
      </c>
      <c r="B18" s="73"/>
      <c r="C18" s="74"/>
      <c r="D18" s="28">
        <v>3</v>
      </c>
      <c r="E18" s="27"/>
      <c r="F18" s="26"/>
      <c r="G18" s="29">
        <f t="shared" si="0"/>
        <v>0</v>
      </c>
      <c r="H18" s="65"/>
      <c r="I18" s="66"/>
    </row>
    <row r="19" spans="1:9" ht="15" x14ac:dyDescent="0.25">
      <c r="A19" s="72" t="s">
        <v>10</v>
      </c>
      <c r="B19" s="73"/>
      <c r="C19" s="74"/>
      <c r="D19" s="28">
        <v>3</v>
      </c>
      <c r="E19" s="27"/>
      <c r="F19" s="26"/>
      <c r="G19" s="29">
        <f t="shared" si="0"/>
        <v>0</v>
      </c>
      <c r="H19" s="65"/>
      <c r="I19" s="66"/>
    </row>
    <row r="20" spans="1:9" x14ac:dyDescent="0.2">
      <c r="A20" s="72" t="s">
        <v>34</v>
      </c>
      <c r="B20" s="73"/>
      <c r="C20" s="74"/>
      <c r="D20" s="7">
        <v>2</v>
      </c>
      <c r="F20" s="26"/>
      <c r="G20" s="8">
        <f t="shared" si="0"/>
        <v>0</v>
      </c>
      <c r="H20" s="65"/>
      <c r="I20" s="66"/>
    </row>
    <row r="21" spans="1:9" x14ac:dyDescent="0.2">
      <c r="A21" s="32" t="s">
        <v>58</v>
      </c>
      <c r="B21" s="33"/>
      <c r="C21" s="34"/>
      <c r="D21" s="28">
        <v>2</v>
      </c>
      <c r="F21" s="26"/>
      <c r="G21" s="29">
        <f t="shared" si="0"/>
        <v>0</v>
      </c>
      <c r="H21" s="37"/>
      <c r="I21" s="38"/>
    </row>
    <row r="22" spans="1:9" x14ac:dyDescent="0.2">
      <c r="A22" s="72" t="s">
        <v>0</v>
      </c>
      <c r="B22" s="73"/>
      <c r="C22" s="74"/>
      <c r="D22" s="7">
        <v>2</v>
      </c>
      <c r="F22" s="26"/>
      <c r="G22" s="8">
        <f t="shared" si="0"/>
        <v>0</v>
      </c>
      <c r="H22" s="65"/>
      <c r="I22" s="66"/>
    </row>
    <row r="23" spans="1:9" x14ac:dyDescent="0.2">
      <c r="A23" s="90" t="s">
        <v>26</v>
      </c>
      <c r="B23" s="91"/>
      <c r="C23" s="18" t="s">
        <v>1</v>
      </c>
      <c r="D23" s="14">
        <f>SUM(D9:D22)</f>
        <v>38</v>
      </c>
      <c r="E23" s="13"/>
      <c r="F23" s="14" t="s">
        <v>2</v>
      </c>
      <c r="G23" s="14">
        <f>SUM(G9:G22)</f>
        <v>0</v>
      </c>
      <c r="H23" s="13"/>
      <c r="I23" s="13"/>
    </row>
    <row r="24" spans="1:9" x14ac:dyDescent="0.2">
      <c r="A24" s="13"/>
      <c r="B24" s="13"/>
      <c r="C24" s="13"/>
      <c r="D24" s="13"/>
      <c r="E24" s="13"/>
      <c r="F24" s="13"/>
      <c r="G24" s="13"/>
      <c r="H24" s="13"/>
      <c r="I24" s="13"/>
    </row>
    <row r="25" spans="1:9" x14ac:dyDescent="0.2">
      <c r="A25" s="90" t="s">
        <v>4</v>
      </c>
      <c r="B25" s="92"/>
      <c r="C25" s="92"/>
      <c r="D25" s="91"/>
      <c r="E25" s="16"/>
      <c r="F25" s="93">
        <f>G23/D23</f>
        <v>0</v>
      </c>
      <c r="G25" s="94"/>
      <c r="H25" s="94"/>
      <c r="I25" s="95"/>
    </row>
    <row r="26" spans="1:9" x14ac:dyDescent="0.2">
      <c r="A26" s="13"/>
      <c r="B26" s="13"/>
      <c r="C26" s="13"/>
      <c r="D26" s="13"/>
      <c r="E26" s="13"/>
      <c r="F26" s="13"/>
      <c r="G26" s="13"/>
      <c r="H26" s="13"/>
      <c r="I26" s="13"/>
    </row>
    <row r="27" spans="1:9" x14ac:dyDescent="0.2">
      <c r="A27" s="96" t="s">
        <v>27</v>
      </c>
      <c r="B27" s="97"/>
      <c r="C27" s="97"/>
      <c r="D27" s="97"/>
      <c r="E27" s="97"/>
      <c r="F27" s="97"/>
      <c r="G27" s="97"/>
      <c r="H27" s="97"/>
      <c r="I27" s="98"/>
    </row>
    <row r="28" spans="1:9" x14ac:dyDescent="0.2">
      <c r="A28" s="79" t="s">
        <v>29</v>
      </c>
      <c r="B28" s="80"/>
      <c r="C28" s="80"/>
      <c r="D28" s="80"/>
      <c r="E28" s="81"/>
      <c r="F28" s="82"/>
      <c r="G28" s="83"/>
      <c r="H28" s="83"/>
      <c r="I28" s="84"/>
    </row>
    <row r="29" spans="1:9" x14ac:dyDescent="0.2">
      <c r="A29" s="79" t="s">
        <v>30</v>
      </c>
      <c r="B29" s="80"/>
      <c r="C29" s="80"/>
      <c r="D29" s="80"/>
      <c r="E29" s="81"/>
      <c r="F29" s="87"/>
      <c r="G29" s="88"/>
      <c r="H29" s="88"/>
      <c r="I29" s="89"/>
    </row>
    <row r="30" spans="1:9" x14ac:dyDescent="0.2">
      <c r="A30" s="79" t="s">
        <v>5</v>
      </c>
      <c r="B30" s="80"/>
      <c r="C30" s="80"/>
      <c r="D30" s="80"/>
      <c r="E30" s="81"/>
      <c r="F30" s="79"/>
      <c r="G30" s="80"/>
      <c r="H30" s="80"/>
      <c r="I30" s="81"/>
    </row>
    <row r="31" spans="1:9" x14ac:dyDescent="0.2">
      <c r="A31" s="79" t="s">
        <v>3</v>
      </c>
      <c r="B31" s="80"/>
      <c r="C31" s="80"/>
      <c r="D31" s="80"/>
      <c r="E31" s="81"/>
      <c r="F31" s="79">
        <f>B4</f>
        <v>0.8</v>
      </c>
      <c r="G31" s="80"/>
      <c r="H31" s="80"/>
      <c r="I31" s="81"/>
    </row>
    <row r="32" spans="1:9" x14ac:dyDescent="0.2">
      <c r="A32" s="79" t="s">
        <v>28</v>
      </c>
      <c r="B32" s="80"/>
      <c r="C32" s="80"/>
      <c r="D32" s="80"/>
      <c r="E32" s="81"/>
      <c r="F32" s="79" t="str">
        <f>IF(F25&lt;B5,"NON CONFORME","CONFORME")</f>
        <v>NON CONFORME</v>
      </c>
      <c r="G32" s="80"/>
      <c r="H32" s="80"/>
      <c r="I32" s="81"/>
    </row>
  </sheetData>
  <mergeCells count="48">
    <mergeCell ref="A32:E32"/>
    <mergeCell ref="F32:I32"/>
    <mergeCell ref="A29:E29"/>
    <mergeCell ref="F29:I29"/>
    <mergeCell ref="A30:E30"/>
    <mergeCell ref="F30:I30"/>
    <mergeCell ref="A31:E31"/>
    <mergeCell ref="F31:I31"/>
    <mergeCell ref="A27:I27"/>
    <mergeCell ref="A28:E28"/>
    <mergeCell ref="F28:I28"/>
    <mergeCell ref="A22:C22"/>
    <mergeCell ref="A14:C14"/>
    <mergeCell ref="A15:C15"/>
    <mergeCell ref="A16:C16"/>
    <mergeCell ref="A17:C17"/>
    <mergeCell ref="A20:C20"/>
    <mergeCell ref="H20:I20"/>
    <mergeCell ref="H22:I22"/>
    <mergeCell ref="H14:I14"/>
    <mergeCell ref="A23:B23"/>
    <mergeCell ref="A25:D25"/>
    <mergeCell ref="F25:I25"/>
    <mergeCell ref="A1:I1"/>
    <mergeCell ref="A10:C10"/>
    <mergeCell ref="A11:C11"/>
    <mergeCell ref="A12:C12"/>
    <mergeCell ref="A13:C13"/>
    <mergeCell ref="H13:I13"/>
    <mergeCell ref="A3:D3"/>
    <mergeCell ref="G3:I3"/>
    <mergeCell ref="C4:D4"/>
    <mergeCell ref="G4:I4"/>
    <mergeCell ref="C5:D5"/>
    <mergeCell ref="G5:I5"/>
    <mergeCell ref="A9:C9"/>
    <mergeCell ref="H8:I8"/>
    <mergeCell ref="H9:I9"/>
    <mergeCell ref="H10:I10"/>
    <mergeCell ref="A18:C18"/>
    <mergeCell ref="H18:I18"/>
    <mergeCell ref="A19:C19"/>
    <mergeCell ref="H19:I19"/>
    <mergeCell ref="H11:I11"/>
    <mergeCell ref="H12:I12"/>
    <mergeCell ref="H15:I15"/>
    <mergeCell ref="H16:I16"/>
    <mergeCell ref="H17:I17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4" zoomScaleNormal="100" workbookViewId="0">
      <selection activeCell="A18" sqref="A18:XFD18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55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A3" s="69" t="s">
        <v>3</v>
      </c>
      <c r="B3" s="70"/>
      <c r="C3" s="70"/>
      <c r="D3" s="71"/>
      <c r="E3" s="9"/>
      <c r="F3" s="10" t="s">
        <v>23</v>
      </c>
      <c r="G3" s="69"/>
      <c r="H3" s="70"/>
      <c r="I3" s="71"/>
    </row>
    <row r="4" spans="1:13" x14ac:dyDescent="0.2">
      <c r="A4" s="11" t="s">
        <v>22</v>
      </c>
      <c r="B4" s="21">
        <v>0.8</v>
      </c>
      <c r="C4" s="67" t="s">
        <v>14</v>
      </c>
      <c r="D4" s="68"/>
      <c r="E4" s="9"/>
      <c r="F4" s="10" t="s">
        <v>24</v>
      </c>
      <c r="G4" s="69"/>
      <c r="H4" s="70"/>
      <c r="I4" s="71"/>
    </row>
    <row r="5" spans="1:13" x14ac:dyDescent="0.2">
      <c r="A5" s="11" t="s">
        <v>31</v>
      </c>
      <c r="B5" s="21">
        <v>0.8</v>
      </c>
      <c r="C5" s="67" t="s">
        <v>15</v>
      </c>
      <c r="D5" s="68"/>
      <c r="E5" s="9"/>
      <c r="F5" s="10" t="s">
        <v>25</v>
      </c>
      <c r="G5" s="69"/>
      <c r="H5" s="70"/>
      <c r="I5" s="71"/>
    </row>
    <row r="6" spans="1:13" x14ac:dyDescent="0.2">
      <c r="B6" s="5"/>
      <c r="C6" s="5"/>
      <c r="D6" s="5"/>
      <c r="E6" s="5"/>
    </row>
    <row r="7" spans="1:13" x14ac:dyDescent="0.2">
      <c r="B7" s="5"/>
      <c r="C7" s="5"/>
      <c r="D7" s="5"/>
      <c r="E7" s="5"/>
      <c r="F7" s="5"/>
      <c r="G7" s="5"/>
      <c r="H7" s="5"/>
    </row>
    <row r="8" spans="1:13" ht="22.5" x14ac:dyDescent="0.2">
      <c r="D8" s="30" t="s">
        <v>12</v>
      </c>
      <c r="E8" s="4"/>
      <c r="F8" s="31" t="s">
        <v>45</v>
      </c>
      <c r="G8" s="30" t="s">
        <v>13</v>
      </c>
      <c r="H8" s="85" t="s">
        <v>21</v>
      </c>
      <c r="I8" s="86"/>
    </row>
    <row r="9" spans="1:13" ht="14.25" customHeight="1" x14ac:dyDescent="0.2">
      <c r="A9" s="72" t="s">
        <v>18</v>
      </c>
      <c r="B9" s="73"/>
      <c r="C9" s="74"/>
      <c r="D9" s="7">
        <v>3</v>
      </c>
      <c r="F9" s="26"/>
      <c r="G9" s="29">
        <f t="shared" ref="G9:G11" si="0">F9*D9</f>
        <v>0</v>
      </c>
      <c r="H9" s="65"/>
      <c r="I9" s="66"/>
    </row>
    <row r="10" spans="1:13" x14ac:dyDescent="0.2">
      <c r="A10" s="72" t="s">
        <v>37</v>
      </c>
      <c r="B10" s="73"/>
      <c r="C10" s="74"/>
      <c r="D10" s="7">
        <v>2</v>
      </c>
      <c r="F10" s="26"/>
      <c r="G10" s="29">
        <f t="shared" si="0"/>
        <v>0</v>
      </c>
      <c r="H10" s="65"/>
      <c r="I10" s="66"/>
    </row>
    <row r="11" spans="1:13" x14ac:dyDescent="0.2">
      <c r="A11" s="72" t="s">
        <v>20</v>
      </c>
      <c r="B11" s="73"/>
      <c r="C11" s="74"/>
      <c r="D11" s="7">
        <v>3</v>
      </c>
      <c r="F11" s="26"/>
      <c r="G11" s="29">
        <f t="shared" si="0"/>
        <v>0</v>
      </c>
      <c r="H11" s="65"/>
      <c r="I11" s="66"/>
    </row>
    <row r="12" spans="1:13" x14ac:dyDescent="0.2">
      <c r="A12" s="75" t="s">
        <v>46</v>
      </c>
      <c r="B12" s="76"/>
      <c r="C12" s="77"/>
      <c r="D12" s="28">
        <v>3</v>
      </c>
      <c r="F12" s="26"/>
      <c r="G12" s="29">
        <f t="shared" ref="G12:G19" si="1">F12*D12</f>
        <v>0</v>
      </c>
      <c r="H12" s="65"/>
      <c r="I12" s="66"/>
    </row>
    <row r="13" spans="1:13" x14ac:dyDescent="0.2">
      <c r="A13" s="75" t="s">
        <v>50</v>
      </c>
      <c r="B13" s="76"/>
      <c r="C13" s="77"/>
      <c r="D13" s="28">
        <v>3</v>
      </c>
      <c r="F13" s="26"/>
      <c r="G13" s="29">
        <f t="shared" si="1"/>
        <v>0</v>
      </c>
      <c r="H13" s="65"/>
      <c r="I13" s="66"/>
    </row>
    <row r="14" spans="1:13" x14ac:dyDescent="0.2">
      <c r="A14" s="72" t="s">
        <v>51</v>
      </c>
      <c r="B14" s="73"/>
      <c r="C14" s="74"/>
      <c r="D14" s="28">
        <v>2</v>
      </c>
      <c r="F14" s="26"/>
      <c r="G14" s="29">
        <f t="shared" si="1"/>
        <v>0</v>
      </c>
      <c r="H14" s="65"/>
      <c r="I14" s="66"/>
    </row>
    <row r="15" spans="1:13" x14ac:dyDescent="0.2">
      <c r="A15" s="72" t="s">
        <v>32</v>
      </c>
      <c r="B15" s="73"/>
      <c r="C15" s="74"/>
      <c r="D15" s="28">
        <v>3</v>
      </c>
      <c r="F15" s="26"/>
      <c r="G15" s="29">
        <f t="shared" si="1"/>
        <v>0</v>
      </c>
      <c r="H15" s="65"/>
      <c r="I15" s="66"/>
    </row>
    <row r="16" spans="1:13" x14ac:dyDescent="0.2">
      <c r="A16" s="72" t="s">
        <v>56</v>
      </c>
      <c r="B16" s="73"/>
      <c r="C16" s="74"/>
      <c r="D16" s="28">
        <v>3</v>
      </c>
      <c r="F16" s="26"/>
      <c r="G16" s="29">
        <f t="shared" si="1"/>
        <v>0</v>
      </c>
      <c r="H16" s="65"/>
      <c r="I16" s="66"/>
    </row>
    <row r="17" spans="1:9" x14ac:dyDescent="0.2">
      <c r="A17" s="72" t="s">
        <v>34</v>
      </c>
      <c r="B17" s="73"/>
      <c r="C17" s="74"/>
      <c r="D17" s="7">
        <v>2</v>
      </c>
      <c r="F17" s="26"/>
      <c r="G17" s="29">
        <f t="shared" si="1"/>
        <v>0</v>
      </c>
      <c r="H17" s="65"/>
      <c r="I17" s="66"/>
    </row>
    <row r="18" spans="1:9" x14ac:dyDescent="0.2">
      <c r="A18" s="32" t="s">
        <v>58</v>
      </c>
      <c r="B18" s="33"/>
      <c r="C18" s="34"/>
      <c r="D18" s="28">
        <v>2</v>
      </c>
      <c r="F18" s="26"/>
      <c r="G18" s="29">
        <f t="shared" si="1"/>
        <v>0</v>
      </c>
      <c r="H18" s="37"/>
      <c r="I18" s="38"/>
    </row>
    <row r="19" spans="1:9" x14ac:dyDescent="0.2">
      <c r="A19" s="72" t="s">
        <v>0</v>
      </c>
      <c r="B19" s="73"/>
      <c r="C19" s="74"/>
      <c r="D19" s="7">
        <v>1</v>
      </c>
      <c r="F19" s="26"/>
      <c r="G19" s="29">
        <f t="shared" si="1"/>
        <v>0</v>
      </c>
      <c r="H19" s="65"/>
      <c r="I19" s="66"/>
    </row>
    <row r="20" spans="1:9" x14ac:dyDescent="0.2">
      <c r="A20" s="90" t="s">
        <v>26</v>
      </c>
      <c r="B20" s="91"/>
      <c r="C20" s="22" t="s">
        <v>1</v>
      </c>
      <c r="D20" s="14">
        <f>SUM(D9:D19)</f>
        <v>27</v>
      </c>
      <c r="E20" s="13"/>
      <c r="F20" s="14" t="s">
        <v>2</v>
      </c>
      <c r="G20" s="14">
        <f>SUM(G9:G19)</f>
        <v>0</v>
      </c>
      <c r="H20" s="13"/>
      <c r="I20" s="13"/>
    </row>
    <row r="21" spans="1:9" x14ac:dyDescent="0.2">
      <c r="A21" s="13"/>
      <c r="B21" s="13"/>
      <c r="C21" s="13"/>
      <c r="D21" s="13"/>
      <c r="E21" s="13"/>
      <c r="F21" s="13"/>
      <c r="G21" s="13"/>
      <c r="H21" s="13"/>
      <c r="I21" s="13"/>
    </row>
    <row r="22" spans="1:9" x14ac:dyDescent="0.2">
      <c r="A22" s="90" t="s">
        <v>4</v>
      </c>
      <c r="B22" s="92"/>
      <c r="C22" s="92"/>
      <c r="D22" s="91"/>
      <c r="E22" s="16"/>
      <c r="F22" s="93">
        <f>G20/D20</f>
        <v>0</v>
      </c>
      <c r="G22" s="94"/>
      <c r="H22" s="94"/>
      <c r="I22" s="95"/>
    </row>
    <row r="23" spans="1:9" x14ac:dyDescent="0.2">
      <c r="A23" s="13"/>
      <c r="B23" s="13"/>
      <c r="C23" s="13"/>
      <c r="D23" s="13"/>
      <c r="E23" s="13"/>
      <c r="F23" s="13"/>
      <c r="G23" s="13"/>
      <c r="H23" s="13"/>
      <c r="I23" s="13"/>
    </row>
    <row r="24" spans="1:9" x14ac:dyDescent="0.2">
      <c r="A24" s="96" t="s">
        <v>27</v>
      </c>
      <c r="B24" s="97"/>
      <c r="C24" s="97"/>
      <c r="D24" s="97"/>
      <c r="E24" s="97"/>
      <c r="F24" s="97"/>
      <c r="G24" s="97"/>
      <c r="H24" s="97"/>
      <c r="I24" s="98"/>
    </row>
    <row r="25" spans="1:9" x14ac:dyDescent="0.2">
      <c r="A25" s="79" t="s">
        <v>29</v>
      </c>
      <c r="B25" s="80"/>
      <c r="C25" s="80"/>
      <c r="D25" s="80"/>
      <c r="E25" s="81"/>
      <c r="F25" s="82"/>
      <c r="G25" s="83"/>
      <c r="H25" s="83"/>
      <c r="I25" s="84"/>
    </row>
    <row r="26" spans="1:9" x14ac:dyDescent="0.2">
      <c r="A26" s="79" t="s">
        <v>30</v>
      </c>
      <c r="B26" s="80"/>
      <c r="C26" s="80"/>
      <c r="D26" s="80"/>
      <c r="E26" s="81"/>
      <c r="F26" s="87"/>
      <c r="G26" s="88"/>
      <c r="H26" s="88"/>
      <c r="I26" s="89"/>
    </row>
    <row r="27" spans="1:9" x14ac:dyDescent="0.2">
      <c r="A27" s="79" t="s">
        <v>5</v>
      </c>
      <c r="B27" s="80"/>
      <c r="C27" s="80"/>
      <c r="D27" s="80"/>
      <c r="E27" s="81"/>
      <c r="F27" s="79"/>
      <c r="G27" s="80"/>
      <c r="H27" s="80"/>
      <c r="I27" s="81"/>
    </row>
    <row r="28" spans="1:9" x14ac:dyDescent="0.2">
      <c r="A28" s="79" t="s">
        <v>3</v>
      </c>
      <c r="B28" s="80"/>
      <c r="C28" s="80"/>
      <c r="D28" s="80"/>
      <c r="E28" s="81"/>
      <c r="F28" s="79">
        <f>B4</f>
        <v>0.8</v>
      </c>
      <c r="G28" s="80"/>
      <c r="H28" s="80"/>
      <c r="I28" s="81"/>
    </row>
    <row r="29" spans="1:9" x14ac:dyDescent="0.2">
      <c r="A29" s="79" t="s">
        <v>28</v>
      </c>
      <c r="B29" s="80"/>
      <c r="C29" s="80"/>
      <c r="D29" s="80"/>
      <c r="E29" s="81"/>
      <c r="F29" s="79" t="str">
        <f>IF(F22&lt;B5,"NON CONFORME","CONFORME")</f>
        <v>NON CONFORME</v>
      </c>
      <c r="G29" s="80"/>
      <c r="H29" s="80"/>
      <c r="I29" s="81"/>
    </row>
  </sheetData>
  <mergeCells count="42">
    <mergeCell ref="A29:E29"/>
    <mergeCell ref="F29:I29"/>
    <mergeCell ref="A26:E26"/>
    <mergeCell ref="F26:I26"/>
    <mergeCell ref="A27:E27"/>
    <mergeCell ref="F27:I27"/>
    <mergeCell ref="A28:E28"/>
    <mergeCell ref="F28:I28"/>
    <mergeCell ref="A22:D22"/>
    <mergeCell ref="F22:I22"/>
    <mergeCell ref="A24:I24"/>
    <mergeCell ref="A25:E25"/>
    <mergeCell ref="F25:I25"/>
    <mergeCell ref="A17:C17"/>
    <mergeCell ref="H17:I17"/>
    <mergeCell ref="A19:C19"/>
    <mergeCell ref="H19:I19"/>
    <mergeCell ref="A20:B20"/>
    <mergeCell ref="A1:I1"/>
    <mergeCell ref="A11:C11"/>
    <mergeCell ref="H11:I11"/>
    <mergeCell ref="A3:D3"/>
    <mergeCell ref="G3:I3"/>
    <mergeCell ref="C4:D4"/>
    <mergeCell ref="G4:I4"/>
    <mergeCell ref="C5:D5"/>
    <mergeCell ref="G5:I5"/>
    <mergeCell ref="H8:I8"/>
    <mergeCell ref="A9:C9"/>
    <mergeCell ref="H9:I9"/>
    <mergeCell ref="A10:C10"/>
    <mergeCell ref="H10:I10"/>
    <mergeCell ref="A15:C15"/>
    <mergeCell ref="H15:I15"/>
    <mergeCell ref="A16:C16"/>
    <mergeCell ref="H16:I16"/>
    <mergeCell ref="A12:C12"/>
    <mergeCell ref="H12:I12"/>
    <mergeCell ref="A13:C13"/>
    <mergeCell ref="H13:I13"/>
    <mergeCell ref="A14:C14"/>
    <mergeCell ref="H14:I14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4" zoomScaleNormal="100" workbookViewId="0">
      <selection activeCell="K20" sqref="K20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39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A3" s="69" t="s">
        <v>3</v>
      </c>
      <c r="B3" s="70"/>
      <c r="C3" s="70"/>
      <c r="D3" s="71"/>
      <c r="E3" s="9"/>
      <c r="F3" s="10" t="s">
        <v>23</v>
      </c>
      <c r="G3" s="69"/>
      <c r="H3" s="70"/>
      <c r="I3" s="71"/>
    </row>
    <row r="4" spans="1:13" x14ac:dyDescent="0.2">
      <c r="A4" s="11" t="s">
        <v>22</v>
      </c>
      <c r="B4" s="19">
        <v>0.7</v>
      </c>
      <c r="C4" s="67" t="s">
        <v>14</v>
      </c>
      <c r="D4" s="68"/>
      <c r="E4" s="9"/>
      <c r="F4" s="10" t="s">
        <v>24</v>
      </c>
      <c r="G4" s="69"/>
      <c r="H4" s="70"/>
      <c r="I4" s="71"/>
    </row>
    <row r="5" spans="1:13" x14ac:dyDescent="0.2">
      <c r="A5" s="11" t="s">
        <v>31</v>
      </c>
      <c r="B5" s="19">
        <f>B4</f>
        <v>0.7</v>
      </c>
      <c r="C5" s="67" t="s">
        <v>15</v>
      </c>
      <c r="D5" s="68"/>
      <c r="E5" s="9"/>
      <c r="F5" s="10" t="s">
        <v>25</v>
      </c>
      <c r="G5" s="69"/>
      <c r="H5" s="70"/>
      <c r="I5" s="71"/>
    </row>
    <row r="6" spans="1:13" x14ac:dyDescent="0.2">
      <c r="B6" s="5"/>
      <c r="C6" s="5"/>
      <c r="D6" s="5"/>
      <c r="E6" s="5"/>
    </row>
    <row r="7" spans="1:13" x14ac:dyDescent="0.2">
      <c r="B7" s="5"/>
      <c r="C7" s="5"/>
      <c r="D7" s="5"/>
      <c r="E7" s="5"/>
      <c r="F7" s="5"/>
      <c r="G7" s="5"/>
      <c r="H7" s="5"/>
    </row>
    <row r="8" spans="1:13" ht="22.5" x14ac:dyDescent="0.2">
      <c r="D8" s="30" t="s">
        <v>12</v>
      </c>
      <c r="E8" s="4"/>
      <c r="F8" s="31" t="s">
        <v>45</v>
      </c>
      <c r="G8" s="30" t="s">
        <v>13</v>
      </c>
      <c r="H8" s="85" t="s">
        <v>21</v>
      </c>
      <c r="I8" s="86"/>
    </row>
    <row r="9" spans="1:13" ht="14.25" customHeight="1" x14ac:dyDescent="0.2">
      <c r="A9" s="72" t="s">
        <v>18</v>
      </c>
      <c r="B9" s="73"/>
      <c r="C9" s="74"/>
      <c r="D9" s="7">
        <v>3</v>
      </c>
      <c r="F9" s="26"/>
      <c r="G9" s="8">
        <f t="shared" ref="G9:G17" si="0">F9*D9</f>
        <v>0</v>
      </c>
      <c r="H9" s="65"/>
      <c r="I9" s="66"/>
    </row>
    <row r="10" spans="1:13" x14ac:dyDescent="0.2">
      <c r="A10" s="72" t="s">
        <v>37</v>
      </c>
      <c r="B10" s="73"/>
      <c r="C10" s="74"/>
      <c r="D10" s="7">
        <v>2</v>
      </c>
      <c r="F10" s="26"/>
      <c r="G10" s="8">
        <f t="shared" si="0"/>
        <v>0</v>
      </c>
      <c r="H10" s="65"/>
      <c r="I10" s="66"/>
    </row>
    <row r="11" spans="1:13" x14ac:dyDescent="0.2">
      <c r="A11" s="72" t="s">
        <v>20</v>
      </c>
      <c r="B11" s="73"/>
      <c r="C11" s="74"/>
      <c r="D11" s="7">
        <v>3</v>
      </c>
      <c r="F11" s="26"/>
      <c r="G11" s="8">
        <f t="shared" si="0"/>
        <v>0</v>
      </c>
      <c r="H11" s="65"/>
      <c r="I11" s="66"/>
    </row>
    <row r="12" spans="1:13" ht="15" x14ac:dyDescent="0.25">
      <c r="A12" s="72" t="s">
        <v>57</v>
      </c>
      <c r="B12" s="73"/>
      <c r="C12" s="74"/>
      <c r="D12" s="28">
        <v>3</v>
      </c>
      <c r="E12" s="27"/>
      <c r="F12" s="26"/>
      <c r="G12" s="29">
        <f t="shared" si="0"/>
        <v>0</v>
      </c>
      <c r="H12" s="65"/>
      <c r="I12" s="66"/>
    </row>
    <row r="13" spans="1:13" x14ac:dyDescent="0.2">
      <c r="A13" s="72" t="s">
        <v>46</v>
      </c>
      <c r="B13" s="73"/>
      <c r="C13" s="74"/>
      <c r="D13" s="7">
        <v>2</v>
      </c>
      <c r="F13" s="26"/>
      <c r="G13" s="8">
        <f t="shared" si="0"/>
        <v>0</v>
      </c>
      <c r="H13" s="65"/>
      <c r="I13" s="66"/>
    </row>
    <row r="14" spans="1:13" x14ac:dyDescent="0.2">
      <c r="A14" s="72" t="s">
        <v>50</v>
      </c>
      <c r="B14" s="73"/>
      <c r="C14" s="74"/>
      <c r="D14" s="7">
        <v>2</v>
      </c>
      <c r="F14" s="26"/>
      <c r="G14" s="8">
        <f t="shared" si="0"/>
        <v>0</v>
      </c>
      <c r="H14" s="65"/>
      <c r="I14" s="66"/>
    </row>
    <row r="15" spans="1:13" x14ac:dyDescent="0.2">
      <c r="A15" s="72" t="s">
        <v>51</v>
      </c>
      <c r="B15" s="73"/>
      <c r="C15" s="74"/>
      <c r="D15" s="7">
        <v>2</v>
      </c>
      <c r="F15" s="26"/>
      <c r="G15" s="8">
        <f t="shared" si="0"/>
        <v>0</v>
      </c>
      <c r="H15" s="65"/>
      <c r="I15" s="66"/>
    </row>
    <row r="16" spans="1:13" x14ac:dyDescent="0.2">
      <c r="A16" s="32" t="s">
        <v>58</v>
      </c>
      <c r="B16" s="33"/>
      <c r="C16" s="34"/>
      <c r="D16" s="28">
        <v>2</v>
      </c>
      <c r="F16" s="26"/>
      <c r="G16" s="29">
        <f t="shared" si="0"/>
        <v>0</v>
      </c>
      <c r="H16" s="37"/>
      <c r="I16" s="38"/>
    </row>
    <row r="17" spans="1:9" x14ac:dyDescent="0.2">
      <c r="A17" s="72" t="s">
        <v>0</v>
      </c>
      <c r="B17" s="73"/>
      <c r="C17" s="74"/>
      <c r="D17" s="7">
        <v>1</v>
      </c>
      <c r="F17" s="26"/>
      <c r="G17" s="8">
        <f t="shared" si="0"/>
        <v>0</v>
      </c>
      <c r="H17" s="65"/>
      <c r="I17" s="66"/>
    </row>
    <row r="18" spans="1:9" x14ac:dyDescent="0.2">
      <c r="A18" s="90" t="s">
        <v>26</v>
      </c>
      <c r="B18" s="91"/>
      <c r="C18" s="20" t="s">
        <v>1</v>
      </c>
      <c r="D18" s="14">
        <f>SUM(D9:D17)</f>
        <v>20</v>
      </c>
      <c r="E18" s="13"/>
      <c r="F18" s="14" t="s">
        <v>2</v>
      </c>
      <c r="G18" s="14">
        <f>SUM(G9:G17)</f>
        <v>0</v>
      </c>
      <c r="H18" s="13"/>
      <c r="I18" s="13"/>
    </row>
    <row r="19" spans="1:9" x14ac:dyDescent="0.2">
      <c r="A19" s="13"/>
      <c r="B19" s="13"/>
      <c r="C19" s="13"/>
      <c r="D19" s="13"/>
      <c r="E19" s="13"/>
      <c r="F19" s="13"/>
      <c r="G19" s="13"/>
      <c r="H19" s="13"/>
      <c r="I19" s="13"/>
    </row>
    <row r="20" spans="1:9" x14ac:dyDescent="0.2">
      <c r="A20" s="90" t="s">
        <v>4</v>
      </c>
      <c r="B20" s="92"/>
      <c r="C20" s="92"/>
      <c r="D20" s="91"/>
      <c r="E20" s="16"/>
      <c r="F20" s="93">
        <f>G18/D18</f>
        <v>0</v>
      </c>
      <c r="G20" s="94"/>
      <c r="H20" s="94"/>
      <c r="I20" s="95"/>
    </row>
    <row r="21" spans="1:9" x14ac:dyDescent="0.2">
      <c r="A21" s="13"/>
      <c r="B21" s="13"/>
      <c r="C21" s="13"/>
      <c r="D21" s="13"/>
      <c r="E21" s="13"/>
      <c r="F21" s="13"/>
      <c r="G21" s="13"/>
      <c r="H21" s="13"/>
      <c r="I21" s="13"/>
    </row>
    <row r="22" spans="1:9" x14ac:dyDescent="0.2">
      <c r="A22" s="96" t="s">
        <v>27</v>
      </c>
      <c r="B22" s="97"/>
      <c r="C22" s="97"/>
      <c r="D22" s="97"/>
      <c r="E22" s="97"/>
      <c r="F22" s="97"/>
      <c r="G22" s="97"/>
      <c r="H22" s="97"/>
      <c r="I22" s="98"/>
    </row>
    <row r="23" spans="1:9" x14ac:dyDescent="0.2">
      <c r="A23" s="79" t="s">
        <v>29</v>
      </c>
      <c r="B23" s="80"/>
      <c r="C23" s="80"/>
      <c r="D23" s="80"/>
      <c r="E23" s="81"/>
      <c r="F23" s="82"/>
      <c r="G23" s="83"/>
      <c r="H23" s="83"/>
      <c r="I23" s="84"/>
    </row>
    <row r="24" spans="1:9" x14ac:dyDescent="0.2">
      <c r="A24" s="79" t="s">
        <v>30</v>
      </c>
      <c r="B24" s="80"/>
      <c r="C24" s="80"/>
      <c r="D24" s="80"/>
      <c r="E24" s="81"/>
      <c r="F24" s="87"/>
      <c r="G24" s="88"/>
      <c r="H24" s="88"/>
      <c r="I24" s="89"/>
    </row>
    <row r="25" spans="1:9" x14ac:dyDescent="0.2">
      <c r="A25" s="79" t="s">
        <v>5</v>
      </c>
      <c r="B25" s="80"/>
      <c r="C25" s="80"/>
      <c r="D25" s="80"/>
      <c r="E25" s="81"/>
      <c r="F25" s="79"/>
      <c r="G25" s="80"/>
      <c r="H25" s="80"/>
      <c r="I25" s="81"/>
    </row>
    <row r="26" spans="1:9" x14ac:dyDescent="0.2">
      <c r="A26" s="79" t="s">
        <v>3</v>
      </c>
      <c r="B26" s="80"/>
      <c r="C26" s="80"/>
      <c r="D26" s="80"/>
      <c r="E26" s="81"/>
      <c r="F26" s="79">
        <f>B4</f>
        <v>0.7</v>
      </c>
      <c r="G26" s="80"/>
      <c r="H26" s="80"/>
      <c r="I26" s="81"/>
    </row>
    <row r="27" spans="1:9" x14ac:dyDescent="0.2">
      <c r="A27" s="79" t="s">
        <v>28</v>
      </c>
      <c r="B27" s="80"/>
      <c r="C27" s="80"/>
      <c r="D27" s="80"/>
      <c r="E27" s="81"/>
      <c r="F27" s="79" t="str">
        <f>IF(F20&lt;B5,"NON CONFORME","CONFORME")</f>
        <v>NON CONFORME</v>
      </c>
      <c r="G27" s="80"/>
      <c r="H27" s="80"/>
      <c r="I27" s="81"/>
    </row>
  </sheetData>
  <mergeCells count="38">
    <mergeCell ref="A1:I1"/>
    <mergeCell ref="A9:C9"/>
    <mergeCell ref="H9:I9"/>
    <mergeCell ref="A3:D3"/>
    <mergeCell ref="G3:I3"/>
    <mergeCell ref="C4:D4"/>
    <mergeCell ref="G4:I4"/>
    <mergeCell ref="C5:D5"/>
    <mergeCell ref="G5:I5"/>
    <mergeCell ref="H8:I8"/>
    <mergeCell ref="A13:C13"/>
    <mergeCell ref="H13:I13"/>
    <mergeCell ref="A10:C10"/>
    <mergeCell ref="H10:I10"/>
    <mergeCell ref="A11:C11"/>
    <mergeCell ref="H11:I11"/>
    <mergeCell ref="F20:I20"/>
    <mergeCell ref="A15:C15"/>
    <mergeCell ref="H15:I15"/>
    <mergeCell ref="A17:C17"/>
    <mergeCell ref="H17:I17"/>
    <mergeCell ref="A18:B18"/>
    <mergeCell ref="A12:C12"/>
    <mergeCell ref="H12:I12"/>
    <mergeCell ref="A26:E26"/>
    <mergeCell ref="F26:I26"/>
    <mergeCell ref="A27:E27"/>
    <mergeCell ref="F27:I27"/>
    <mergeCell ref="A22:I22"/>
    <mergeCell ref="A23:E23"/>
    <mergeCell ref="F23:I23"/>
    <mergeCell ref="A24:E24"/>
    <mergeCell ref="F24:I24"/>
    <mergeCell ref="A25:E25"/>
    <mergeCell ref="F25:I25"/>
    <mergeCell ref="A14:C14"/>
    <mergeCell ref="H14:I14"/>
    <mergeCell ref="A20:D20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sqref="A1:I1"/>
    </sheetView>
  </sheetViews>
  <sheetFormatPr baseColWidth="10" defaultRowHeight="14.25" x14ac:dyDescent="0.2"/>
  <cols>
    <col min="1" max="4" width="12" style="2" customWidth="1"/>
    <col min="5" max="5" width="1.42578125" style="2" customWidth="1"/>
    <col min="6" max="9" width="12" style="2" customWidth="1"/>
    <col min="10" max="16384" width="11.42578125" style="2"/>
  </cols>
  <sheetData>
    <row r="1" spans="1:13" ht="18" x14ac:dyDescent="0.25">
      <c r="A1" s="78" t="s">
        <v>59</v>
      </c>
      <c r="B1" s="78"/>
      <c r="C1" s="78"/>
      <c r="D1" s="78"/>
      <c r="E1" s="78"/>
      <c r="F1" s="78"/>
      <c r="G1" s="78"/>
      <c r="H1" s="78"/>
      <c r="I1" s="78"/>
      <c r="J1" s="1"/>
      <c r="K1" s="1"/>
      <c r="L1" s="1"/>
      <c r="M1" s="1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">
      <c r="A3" s="69" t="s">
        <v>3</v>
      </c>
      <c r="B3" s="70"/>
      <c r="C3" s="70"/>
      <c r="D3" s="71"/>
      <c r="E3" s="9"/>
      <c r="F3" s="10" t="s">
        <v>23</v>
      </c>
      <c r="G3" s="69"/>
      <c r="H3" s="70"/>
      <c r="I3" s="71"/>
    </row>
    <row r="4" spans="1:13" x14ac:dyDescent="0.2">
      <c r="A4" s="11" t="s">
        <v>22</v>
      </c>
      <c r="B4" s="35">
        <v>0.7</v>
      </c>
      <c r="C4" s="67" t="s">
        <v>14</v>
      </c>
      <c r="D4" s="68"/>
      <c r="E4" s="9"/>
      <c r="F4" s="10" t="s">
        <v>24</v>
      </c>
      <c r="G4" s="69"/>
      <c r="H4" s="70"/>
      <c r="I4" s="71"/>
    </row>
    <row r="5" spans="1:13" x14ac:dyDescent="0.2">
      <c r="A5" s="11" t="s">
        <v>31</v>
      </c>
      <c r="B5" s="35">
        <f>B4</f>
        <v>0.7</v>
      </c>
      <c r="C5" s="67" t="s">
        <v>15</v>
      </c>
      <c r="D5" s="68"/>
      <c r="E5" s="9"/>
      <c r="F5" s="10" t="s">
        <v>25</v>
      </c>
      <c r="G5" s="69"/>
      <c r="H5" s="70"/>
      <c r="I5" s="71"/>
    </row>
    <row r="6" spans="1:13" x14ac:dyDescent="0.2">
      <c r="B6" s="5"/>
      <c r="C6" s="5"/>
      <c r="D6" s="5"/>
      <c r="E6" s="5"/>
    </row>
    <row r="7" spans="1:13" x14ac:dyDescent="0.2">
      <c r="B7" s="5"/>
      <c r="C7" s="5"/>
      <c r="D7" s="5"/>
      <c r="E7" s="5"/>
      <c r="F7" s="5"/>
      <c r="G7" s="5"/>
      <c r="H7" s="5"/>
    </row>
    <row r="8" spans="1:13" ht="22.5" x14ac:dyDescent="0.2">
      <c r="D8" s="30" t="s">
        <v>12</v>
      </c>
      <c r="E8" s="4"/>
      <c r="F8" s="31" t="s">
        <v>45</v>
      </c>
      <c r="G8" s="30" t="s">
        <v>13</v>
      </c>
      <c r="H8" s="85" t="s">
        <v>21</v>
      </c>
      <c r="I8" s="86"/>
    </row>
    <row r="9" spans="1:13" ht="14.25" customHeight="1" x14ac:dyDescent="0.2">
      <c r="A9" s="72" t="s">
        <v>18</v>
      </c>
      <c r="B9" s="73"/>
      <c r="C9" s="74"/>
      <c r="D9" s="28">
        <v>3</v>
      </c>
      <c r="F9" s="26"/>
      <c r="G9" s="29">
        <f t="shared" ref="G9:G13" si="0">F9*D9</f>
        <v>0</v>
      </c>
      <c r="H9" s="65"/>
      <c r="I9" s="66"/>
    </row>
    <row r="10" spans="1:13" x14ac:dyDescent="0.2">
      <c r="A10" s="72" t="s">
        <v>20</v>
      </c>
      <c r="B10" s="73"/>
      <c r="C10" s="74"/>
      <c r="D10" s="28">
        <v>2</v>
      </c>
      <c r="F10" s="26"/>
      <c r="G10" s="29">
        <f t="shared" si="0"/>
        <v>0</v>
      </c>
      <c r="H10" s="65"/>
      <c r="I10" s="66"/>
    </row>
    <row r="11" spans="1:13" x14ac:dyDescent="0.2">
      <c r="A11" s="72" t="s">
        <v>11</v>
      </c>
      <c r="B11" s="73"/>
      <c r="C11" s="74"/>
      <c r="D11" s="28">
        <v>2</v>
      </c>
      <c r="F11" s="26"/>
      <c r="G11" s="29">
        <f t="shared" si="0"/>
        <v>0</v>
      </c>
      <c r="H11" s="65"/>
      <c r="I11" s="66"/>
    </row>
    <row r="12" spans="1:13" x14ac:dyDescent="0.2">
      <c r="A12" s="32" t="s">
        <v>60</v>
      </c>
      <c r="B12" s="33"/>
      <c r="C12" s="34"/>
      <c r="D12" s="28">
        <v>3</v>
      </c>
      <c r="F12" s="26"/>
      <c r="G12" s="29">
        <f t="shared" si="0"/>
        <v>0</v>
      </c>
      <c r="H12" s="37"/>
      <c r="I12" s="38"/>
    </row>
    <row r="13" spans="1:13" x14ac:dyDescent="0.2">
      <c r="A13" s="72" t="s">
        <v>0</v>
      </c>
      <c r="B13" s="73"/>
      <c r="C13" s="74"/>
      <c r="D13" s="28">
        <v>1</v>
      </c>
      <c r="F13" s="26"/>
      <c r="G13" s="29">
        <f t="shared" si="0"/>
        <v>0</v>
      </c>
      <c r="H13" s="65"/>
      <c r="I13" s="66"/>
    </row>
    <row r="14" spans="1:13" x14ac:dyDescent="0.2">
      <c r="A14" s="90" t="s">
        <v>26</v>
      </c>
      <c r="B14" s="91"/>
      <c r="C14" s="36" t="s">
        <v>1</v>
      </c>
      <c r="D14" s="14">
        <f>SUM(D9:D13)</f>
        <v>11</v>
      </c>
      <c r="E14" s="13"/>
      <c r="F14" s="14" t="s">
        <v>2</v>
      </c>
      <c r="G14" s="14">
        <f>SUM(G9:G13)</f>
        <v>0</v>
      </c>
      <c r="H14" s="13"/>
      <c r="I14" s="13"/>
    </row>
    <row r="15" spans="1:13" x14ac:dyDescent="0.2">
      <c r="A15" s="13"/>
      <c r="B15" s="13"/>
      <c r="C15" s="13"/>
      <c r="D15" s="13"/>
      <c r="E15" s="13"/>
      <c r="F15" s="13"/>
      <c r="G15" s="13"/>
      <c r="H15" s="13"/>
      <c r="I15" s="13"/>
    </row>
    <row r="16" spans="1:13" x14ac:dyDescent="0.2">
      <c r="A16" s="90" t="s">
        <v>4</v>
      </c>
      <c r="B16" s="92"/>
      <c r="C16" s="92"/>
      <c r="D16" s="91"/>
      <c r="E16" s="16"/>
      <c r="F16" s="93">
        <f>G14/D14</f>
        <v>0</v>
      </c>
      <c r="G16" s="94"/>
      <c r="H16" s="94"/>
      <c r="I16" s="95"/>
    </row>
    <row r="17" spans="1:9" x14ac:dyDescent="0.2">
      <c r="A17" s="13"/>
      <c r="B17" s="13"/>
      <c r="C17" s="13"/>
      <c r="D17" s="13"/>
      <c r="E17" s="13"/>
      <c r="F17" s="13"/>
      <c r="G17" s="13"/>
      <c r="H17" s="13"/>
      <c r="I17" s="13"/>
    </row>
    <row r="18" spans="1:9" x14ac:dyDescent="0.2">
      <c r="A18" s="96" t="s">
        <v>27</v>
      </c>
      <c r="B18" s="97"/>
      <c r="C18" s="97"/>
      <c r="D18" s="97"/>
      <c r="E18" s="97"/>
      <c r="F18" s="97"/>
      <c r="G18" s="97"/>
      <c r="H18" s="97"/>
      <c r="I18" s="98"/>
    </row>
    <row r="19" spans="1:9" x14ac:dyDescent="0.2">
      <c r="A19" s="79" t="s">
        <v>29</v>
      </c>
      <c r="B19" s="80"/>
      <c r="C19" s="80"/>
      <c r="D19" s="80"/>
      <c r="E19" s="81"/>
      <c r="F19" s="82"/>
      <c r="G19" s="83"/>
      <c r="H19" s="83"/>
      <c r="I19" s="84"/>
    </row>
    <row r="20" spans="1:9" x14ac:dyDescent="0.2">
      <c r="A20" s="79" t="s">
        <v>30</v>
      </c>
      <c r="B20" s="80"/>
      <c r="C20" s="80"/>
      <c r="D20" s="80"/>
      <c r="E20" s="81"/>
      <c r="F20" s="87"/>
      <c r="G20" s="88"/>
      <c r="H20" s="88"/>
      <c r="I20" s="89"/>
    </row>
    <row r="21" spans="1:9" x14ac:dyDescent="0.2">
      <c r="A21" s="79" t="s">
        <v>5</v>
      </c>
      <c r="B21" s="80"/>
      <c r="C21" s="80"/>
      <c r="D21" s="80"/>
      <c r="E21" s="81"/>
      <c r="F21" s="79"/>
      <c r="G21" s="80"/>
      <c r="H21" s="80"/>
      <c r="I21" s="81"/>
    </row>
    <row r="22" spans="1:9" x14ac:dyDescent="0.2">
      <c r="A22" s="79" t="s">
        <v>3</v>
      </c>
      <c r="B22" s="80"/>
      <c r="C22" s="80"/>
      <c r="D22" s="80"/>
      <c r="E22" s="81"/>
      <c r="F22" s="79">
        <f>B4</f>
        <v>0.7</v>
      </c>
      <c r="G22" s="80"/>
      <c r="H22" s="80"/>
      <c r="I22" s="81"/>
    </row>
    <row r="23" spans="1:9" x14ac:dyDescent="0.2">
      <c r="A23" s="79" t="s">
        <v>28</v>
      </c>
      <c r="B23" s="80"/>
      <c r="C23" s="80"/>
      <c r="D23" s="80"/>
      <c r="E23" s="81"/>
      <c r="F23" s="79" t="str">
        <f>IF(F16&lt;B5,"NON CONFORME","CONFORME")</f>
        <v>NON CONFORME</v>
      </c>
      <c r="G23" s="80"/>
      <c r="H23" s="80"/>
      <c r="I23" s="81"/>
    </row>
  </sheetData>
  <mergeCells count="30">
    <mergeCell ref="C5:D5"/>
    <mergeCell ref="G5:I5"/>
    <mergeCell ref="A1:I1"/>
    <mergeCell ref="A3:D3"/>
    <mergeCell ref="G3:I3"/>
    <mergeCell ref="C4:D4"/>
    <mergeCell ref="G4:I4"/>
    <mergeCell ref="A16:D16"/>
    <mergeCell ref="F16:I16"/>
    <mergeCell ref="H8:I8"/>
    <mergeCell ref="A9:C9"/>
    <mergeCell ref="H9:I9"/>
    <mergeCell ref="A10:C10"/>
    <mergeCell ref="H10:I10"/>
    <mergeCell ref="A11:C11"/>
    <mergeCell ref="H11:I11"/>
    <mergeCell ref="A13:C13"/>
    <mergeCell ref="H13:I13"/>
    <mergeCell ref="A14:B14"/>
    <mergeCell ref="A22:E22"/>
    <mergeCell ref="F22:I22"/>
    <mergeCell ref="A23:E23"/>
    <mergeCell ref="F23:I23"/>
    <mergeCell ref="A18:I18"/>
    <mergeCell ref="A19:E19"/>
    <mergeCell ref="F19:I19"/>
    <mergeCell ref="A20:E20"/>
    <mergeCell ref="F20:I20"/>
    <mergeCell ref="A21:E21"/>
    <mergeCell ref="F21:I2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 xml:space="preserve">&amp;C&amp;8PRESTATIONS DE NETTOYAGE DES LOCAUX ET VITRERIE AVEC LA FOURNITURE DE CONSOMMABLES D’HYGIENE
</oddHeader>
    <oddFooter>&amp;LDA4 Annexe au CCTP n°2015DTAMR01102&amp;C&amp;P / &amp;N&amp;RParaphe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3" workbookViewId="0">
      <selection activeCell="E10" sqref="E10"/>
    </sheetView>
  </sheetViews>
  <sheetFormatPr baseColWidth="10" defaultRowHeight="15" x14ac:dyDescent="0.25"/>
  <cols>
    <col min="1" max="1" width="49.7109375" customWidth="1"/>
    <col min="2" max="2" width="13.42578125" customWidth="1"/>
    <col min="3" max="3" width="37.42578125" customWidth="1"/>
  </cols>
  <sheetData>
    <row r="1" spans="1:9" x14ac:dyDescent="0.25">
      <c r="D1" s="27"/>
      <c r="E1" s="27"/>
      <c r="F1" s="27"/>
      <c r="G1" s="27"/>
      <c r="H1" s="27"/>
      <c r="I1" s="27"/>
    </row>
    <row r="2" spans="1:9" ht="15.75" x14ac:dyDescent="0.25">
      <c r="A2" s="60" t="s">
        <v>82</v>
      </c>
      <c r="B2" s="61"/>
      <c r="C2" s="61"/>
      <c r="D2" s="27"/>
      <c r="E2" s="27"/>
      <c r="F2" s="27"/>
      <c r="G2" s="27"/>
      <c r="H2" s="27"/>
      <c r="I2" s="27"/>
    </row>
    <row r="3" spans="1:9" x14ac:dyDescent="0.25">
      <c r="A3" s="27"/>
      <c r="B3" s="27"/>
      <c r="C3" s="27"/>
      <c r="D3" s="27"/>
      <c r="E3" s="27"/>
      <c r="F3" s="27"/>
      <c r="G3" s="27"/>
      <c r="H3" s="27"/>
      <c r="I3" s="27"/>
    </row>
    <row r="4" spans="1:9" s="104" customFormat="1" ht="31.5" x14ac:dyDescent="0.25">
      <c r="A4" s="101" t="s">
        <v>61</v>
      </c>
      <c r="B4" s="102" t="s">
        <v>86</v>
      </c>
      <c r="C4" s="103" t="s">
        <v>62</v>
      </c>
    </row>
    <row r="5" spans="1:9" x14ac:dyDescent="0.25">
      <c r="A5" s="39" t="s">
        <v>70</v>
      </c>
      <c r="B5" s="40"/>
      <c r="C5" s="52"/>
    </row>
    <row r="6" spans="1:9" x14ac:dyDescent="0.25">
      <c r="A6" s="41" t="s">
        <v>71</v>
      </c>
      <c r="B6" s="40"/>
      <c r="C6" s="52"/>
    </row>
    <row r="7" spans="1:9" x14ac:dyDescent="0.25">
      <c r="A7" s="46" t="s">
        <v>63</v>
      </c>
      <c r="B7" s="40"/>
      <c r="C7" s="52"/>
    </row>
    <row r="8" spans="1:9" x14ac:dyDescent="0.25">
      <c r="A8" s="41" t="s">
        <v>64</v>
      </c>
      <c r="B8" s="40"/>
      <c r="C8" s="52"/>
    </row>
    <row r="9" spans="1:9" x14ac:dyDescent="0.25">
      <c r="A9" s="41" t="s">
        <v>65</v>
      </c>
      <c r="B9" s="40"/>
      <c r="C9" s="52"/>
    </row>
    <row r="10" spans="1:9" x14ac:dyDescent="0.25">
      <c r="A10" s="41" t="s">
        <v>66</v>
      </c>
      <c r="B10" s="40"/>
      <c r="C10" s="52"/>
    </row>
    <row r="11" spans="1:9" x14ac:dyDescent="0.25">
      <c r="A11" s="41" t="s">
        <v>67</v>
      </c>
      <c r="B11" s="40"/>
      <c r="C11" s="52"/>
    </row>
    <row r="12" spans="1:9" x14ac:dyDescent="0.25">
      <c r="A12" s="41" t="s">
        <v>68</v>
      </c>
      <c r="B12" s="40"/>
      <c r="C12" s="52"/>
    </row>
    <row r="13" spans="1:9" x14ac:dyDescent="0.25">
      <c r="A13" s="47" t="s">
        <v>72</v>
      </c>
      <c r="B13" s="40"/>
      <c r="C13" s="52"/>
    </row>
    <row r="14" spans="1:9" x14ac:dyDescent="0.25">
      <c r="A14" s="42" t="s">
        <v>69</v>
      </c>
      <c r="B14" s="43">
        <f>COUNTIF(B5:B7,"oui")</f>
        <v>0</v>
      </c>
      <c r="C14" s="48"/>
    </row>
    <row r="15" spans="1:9" x14ac:dyDescent="0.25">
      <c r="A15" s="44" t="s">
        <v>73</v>
      </c>
      <c r="B15" s="45">
        <f>B14/9</f>
        <v>0</v>
      </c>
      <c r="C15" s="48"/>
    </row>
    <row r="16" spans="1:9" x14ac:dyDescent="0.25">
      <c r="A16" s="48"/>
      <c r="B16" s="49"/>
      <c r="C16" s="48"/>
      <c r="D16" s="27"/>
      <c r="E16" s="27"/>
    </row>
    <row r="17" spans="1:5" ht="21" x14ac:dyDescent="0.25">
      <c r="A17" s="62" t="s">
        <v>85</v>
      </c>
      <c r="B17" s="63"/>
      <c r="C17" s="64"/>
      <c r="D17" s="27"/>
      <c r="E17" s="27"/>
    </row>
    <row r="18" spans="1:5" x14ac:dyDescent="0.25">
      <c r="A18" s="50"/>
      <c r="B18" s="54" t="s">
        <v>83</v>
      </c>
      <c r="C18" s="49"/>
      <c r="D18" s="48"/>
      <c r="E18" s="48"/>
    </row>
    <row r="19" spans="1:5" x14ac:dyDescent="0.25">
      <c r="A19" s="56" t="s">
        <v>74</v>
      </c>
      <c r="B19" s="57">
        <f>Bureaux!F24</f>
        <v>0</v>
      </c>
      <c r="C19" s="55" t="str">
        <f>Bureaux!F31</f>
        <v>NON CONFORME</v>
      </c>
      <c r="D19" s="48"/>
      <c r="E19" s="48"/>
    </row>
    <row r="20" spans="1:5" x14ac:dyDescent="0.25">
      <c r="A20" s="56" t="s">
        <v>75</v>
      </c>
      <c r="B20" s="57">
        <f>Circulations!F21</f>
        <v>0</v>
      </c>
      <c r="C20" s="55" t="str">
        <f>Circulations!F28</f>
        <v>NON CONFORME</v>
      </c>
      <c r="D20" s="48"/>
      <c r="E20" s="48"/>
    </row>
    <row r="21" spans="1:5" x14ac:dyDescent="0.25">
      <c r="A21" s="56" t="s">
        <v>76</v>
      </c>
      <c r="B21" s="57">
        <f>Sanitaires!F30</f>
        <v>0</v>
      </c>
      <c r="C21" s="55" t="str">
        <f>Sanitaires!F37</f>
        <v>NON CONFORME</v>
      </c>
      <c r="D21" s="48"/>
      <c r="E21" s="48"/>
    </row>
    <row r="22" spans="1:5" x14ac:dyDescent="0.25">
      <c r="A22" s="56" t="s">
        <v>77</v>
      </c>
      <c r="B22" s="57">
        <f>'Espaces collectifs'!F23</f>
        <v>0</v>
      </c>
      <c r="C22" s="55" t="str">
        <f>'Espaces collectifs'!F30</f>
        <v>NON CONFORME</v>
      </c>
      <c r="D22" s="48"/>
      <c r="E22" s="48"/>
    </row>
    <row r="23" spans="1:5" x14ac:dyDescent="0.25">
      <c r="A23" s="56" t="s">
        <v>78</v>
      </c>
      <c r="B23" s="57">
        <f>'Locaux soin'!F25</f>
        <v>0</v>
      </c>
      <c r="C23" s="55" t="str">
        <f>'Locaux soin'!F32</f>
        <v>NON CONFORME</v>
      </c>
      <c r="D23" s="48"/>
      <c r="E23" s="48"/>
    </row>
    <row r="24" spans="1:5" s="27" customFormat="1" x14ac:dyDescent="0.25">
      <c r="A24" s="56" t="s">
        <v>79</v>
      </c>
      <c r="B24" s="57">
        <f>Chambres!F22</f>
        <v>0</v>
      </c>
      <c r="C24" s="55" t="str">
        <f>Chambres!F29</f>
        <v>NON CONFORME</v>
      </c>
      <c r="D24" s="48"/>
      <c r="E24" s="48"/>
    </row>
    <row r="25" spans="1:5" s="27" customFormat="1" x14ac:dyDescent="0.25">
      <c r="A25" s="56" t="s">
        <v>80</v>
      </c>
      <c r="B25" s="57">
        <f>Techniques!F20</f>
        <v>0</v>
      </c>
      <c r="C25" s="55" t="str">
        <f>Techniques!F27</f>
        <v>NON CONFORME</v>
      </c>
      <c r="D25" s="48"/>
      <c r="E25" s="48"/>
    </row>
    <row r="26" spans="1:5" s="27" customFormat="1" x14ac:dyDescent="0.25">
      <c r="A26" s="56" t="s">
        <v>81</v>
      </c>
      <c r="B26" s="57">
        <f>Extérieurs!F16</f>
        <v>0</v>
      </c>
      <c r="C26" s="55" t="str">
        <f>Extérieurs!F23</f>
        <v>NON CONFORME</v>
      </c>
      <c r="D26" s="48"/>
      <c r="E26" s="48"/>
    </row>
    <row r="27" spans="1:5" s="27" customFormat="1" ht="18.75" x14ac:dyDescent="0.3">
      <c r="A27" s="56" t="s">
        <v>82</v>
      </c>
      <c r="B27" s="57">
        <f>B15</f>
        <v>0</v>
      </c>
      <c r="C27" s="55" t="str">
        <f>IF(B15&gt;0.75,"CONFORME","NONCONFORME")</f>
        <v>NONCONFORME</v>
      </c>
      <c r="D27" s="53"/>
      <c r="E27" s="53"/>
    </row>
    <row r="28" spans="1:5" s="27" customFormat="1" ht="6.75" customHeight="1" x14ac:dyDescent="0.3">
      <c r="A28" s="50"/>
      <c r="B28" s="51"/>
      <c r="D28" s="53"/>
      <c r="E28" s="53"/>
    </row>
    <row r="29" spans="1:5" s="27" customFormat="1" ht="18.75" x14ac:dyDescent="0.3">
      <c r="A29" s="58" t="s">
        <v>84</v>
      </c>
      <c r="B29" s="59">
        <f>AVERAGE(B19:B27)</f>
        <v>0</v>
      </c>
      <c r="D29" s="53"/>
      <c r="E29" s="53"/>
    </row>
    <row r="30" spans="1:5" s="27" customFormat="1" ht="18.75" x14ac:dyDescent="0.3">
      <c r="A30" s="50"/>
      <c r="B30" s="51"/>
      <c r="D30" s="53"/>
      <c r="E30" s="53"/>
    </row>
  </sheetData>
  <conditionalFormatting sqref="D18:D26">
    <cfRule type="expression" dxfId="0" priority="13" stopIfTrue="1">
      <formula>$C18="OUI"</formula>
    </cfRule>
  </conditionalFormatting>
  <pageMargins left="0.7" right="0.7" top="0.75" bottom="0.75" header="0.3" footer="0.3"/>
  <pageSetup paperSize="9" orientation="portrait" verticalDpi="0" r:id="rId1"/>
  <ignoredErrors>
    <ignoredError sqref="B24:B2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Bureaux</vt:lpstr>
      <vt:lpstr>Circulations</vt:lpstr>
      <vt:lpstr>Sanitaires</vt:lpstr>
      <vt:lpstr>Espaces collectifs</vt:lpstr>
      <vt:lpstr>Locaux soin</vt:lpstr>
      <vt:lpstr>Chambres</vt:lpstr>
      <vt:lpstr>Techniques</vt:lpstr>
      <vt:lpstr>Extérieurs</vt:lpstr>
      <vt:lpstr>Synthèse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RENIER MORGANE (UGECAM AQUITAINE)</cp:lastModifiedBy>
  <cp:lastPrinted>2015-02-24T14:47:12Z</cp:lastPrinted>
  <dcterms:created xsi:type="dcterms:W3CDTF">2011-05-19T09:01:52Z</dcterms:created>
  <dcterms:modified xsi:type="dcterms:W3CDTF">2022-01-13T08:58:52Z</dcterms:modified>
</cp:coreProperties>
</file>